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-my.sharepoint.com/personal/kirk_holt_state_mn_us/Documents/Desktop/"/>
    </mc:Choice>
  </mc:AlternateContent>
  <xr:revisionPtr revIDLastSave="6" documentId="8_{D473A1D6-4A58-4293-B8E4-CBC7ECBF52AE}" xr6:coauthVersionLast="47" xr6:coauthVersionMax="47" xr10:uidLastSave="{98612E1D-05B6-46B7-B559-BB3CBDA07079}"/>
  <bookViews>
    <workbookView xWindow="-120" yWindow="-120" windowWidth="29040" windowHeight="15720" firstSheet="5" activeTab="5" xr2:uid="{429FA512-8813-49B7-B8F1-C5DE877DB636}"/>
  </bookViews>
  <sheets>
    <sheet name="January 2026" sheetId="13" r:id="rId1"/>
    <sheet name="February 2026" sheetId="2" r:id="rId2"/>
    <sheet name="March 2026" sheetId="3" r:id="rId3"/>
    <sheet name="April 2026" sheetId="14" r:id="rId4"/>
    <sheet name="May 2026" sheetId="5" r:id="rId5"/>
    <sheet name="June 2026" sheetId="6" r:id="rId6"/>
    <sheet name="July 2026" sheetId="7" r:id="rId7"/>
    <sheet name="August 2026" sheetId="8" r:id="rId8"/>
    <sheet name="September 2026" sheetId="9" r:id="rId9"/>
    <sheet name="October 2026" sheetId="10" r:id="rId10"/>
    <sheet name="November 2026" sheetId="11" r:id="rId11"/>
    <sheet name="December 2026" sheetId="12" r:id="rId12"/>
  </sheets>
  <definedNames>
    <definedName name="_xlnm.Print_Area" localSheetId="3">'April 2026'!$A$1:$D$48</definedName>
    <definedName name="_xlnm.Print_Area" localSheetId="7">'August 2026'!$A$1:$D$48</definedName>
    <definedName name="_xlnm.Print_Area" localSheetId="11">'December 2026'!$A$1:$D$48</definedName>
    <definedName name="_xlnm.Print_Area" localSheetId="1">'February 2026'!$A$1:$D$48</definedName>
    <definedName name="_xlnm.Print_Area" localSheetId="0">'January 2026'!$A$1:$D$48</definedName>
    <definedName name="_xlnm.Print_Area" localSheetId="6">'July 2026'!$A$1:$D$48</definedName>
    <definedName name="_xlnm.Print_Area" localSheetId="5">'June 2026'!$A$1:$D$48</definedName>
    <definedName name="_xlnm.Print_Area" localSheetId="2">'March 2026'!$A$1:$D$48</definedName>
    <definedName name="_xlnm.Print_Area" localSheetId="4">'May 2026'!$A$1:$D$48</definedName>
    <definedName name="_xlnm.Print_Area" localSheetId="10">'November 2026'!$A$1:$D$48</definedName>
    <definedName name="_xlnm.Print_Area" localSheetId="9">'October 2026'!$A$1:$D$48</definedName>
    <definedName name="_xlnm.Print_Area" localSheetId="8">'September 2026'!$A$1:$D$48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6" l="1"/>
  <c r="D32" i="6" s="1"/>
  <c r="D40" i="6" s="1"/>
  <c r="C23" i="14"/>
  <c r="B23" i="14"/>
  <c r="D24" i="14"/>
  <c r="D25" i="14"/>
  <c r="D26" i="14"/>
  <c r="B27" i="14"/>
  <c r="C27" i="14"/>
  <c r="D30" i="14"/>
  <c r="D31" i="14"/>
  <c r="B32" i="14"/>
  <c r="C32" i="14"/>
  <c r="B45" i="14"/>
  <c r="C45" i="14"/>
  <c r="D45" i="14"/>
  <c r="C32" i="8"/>
  <c r="C32" i="11"/>
  <c r="B23" i="8"/>
  <c r="C32" i="5"/>
  <c r="B27" i="3"/>
  <c r="D31" i="12"/>
  <c r="D30" i="12"/>
  <c r="C32" i="12"/>
  <c r="B32" i="12"/>
  <c r="D32" i="12"/>
  <c r="D40" i="12"/>
  <c r="D26" i="12"/>
  <c r="D25" i="12"/>
  <c r="D27" i="12"/>
  <c r="D24" i="12"/>
  <c r="C23" i="12"/>
  <c r="B23" i="12"/>
  <c r="D31" i="11"/>
  <c r="D30" i="11"/>
  <c r="B32" i="11"/>
  <c r="D26" i="11"/>
  <c r="D27" i="11"/>
  <c r="D25" i="11"/>
  <c r="D24" i="11"/>
  <c r="C23" i="11"/>
  <c r="B23" i="11"/>
  <c r="D31" i="10"/>
  <c r="D30" i="10"/>
  <c r="C32" i="10"/>
  <c r="B32" i="10"/>
  <c r="D26" i="10"/>
  <c r="D25" i="10"/>
  <c r="D24" i="10"/>
  <c r="C23" i="10"/>
  <c r="B23" i="10"/>
  <c r="D31" i="9"/>
  <c r="C32" i="9"/>
  <c r="D32" i="9"/>
  <c r="D40" i="9"/>
  <c r="B32" i="9"/>
  <c r="D30" i="9"/>
  <c r="D26" i="9"/>
  <c r="D25" i="9"/>
  <c r="D24" i="9"/>
  <c r="C23" i="9"/>
  <c r="B23" i="9"/>
  <c r="D31" i="8"/>
  <c r="D30" i="8"/>
  <c r="B32" i="8"/>
  <c r="D26" i="8"/>
  <c r="C23" i="8"/>
  <c r="C23" i="7"/>
  <c r="B23" i="7"/>
  <c r="D31" i="7"/>
  <c r="D30" i="7"/>
  <c r="C32" i="7"/>
  <c r="B32" i="7"/>
  <c r="D32" i="7"/>
  <c r="D40" i="7"/>
  <c r="D26" i="7"/>
  <c r="D26" i="6"/>
  <c r="C23" i="6"/>
  <c r="B23" i="6"/>
  <c r="B32" i="6"/>
  <c r="B32" i="5"/>
  <c r="D32" i="5"/>
  <c r="D40" i="5"/>
  <c r="D26" i="5"/>
  <c r="D24" i="5"/>
  <c r="C32" i="3"/>
  <c r="B32" i="3"/>
  <c r="D26" i="3"/>
  <c r="D27" i="3"/>
  <c r="C32" i="2"/>
  <c r="B32" i="2"/>
  <c r="C32" i="13"/>
  <c r="B32" i="13"/>
  <c r="D32" i="13"/>
  <c r="D40" i="13"/>
  <c r="C23" i="13"/>
  <c r="D26" i="2"/>
  <c r="D31" i="13"/>
  <c r="D30" i="13"/>
  <c r="D26" i="13"/>
  <c r="D25" i="13"/>
  <c r="D24" i="13"/>
  <c r="D24" i="2"/>
  <c r="D31" i="6"/>
  <c r="D31" i="5"/>
  <c r="D30" i="6"/>
  <c r="D30" i="5"/>
  <c r="B23" i="5"/>
  <c r="B23" i="13"/>
  <c r="D45" i="13"/>
  <c r="C45" i="13"/>
  <c r="B45" i="13"/>
  <c r="C27" i="13"/>
  <c r="B27" i="13"/>
  <c r="B45" i="12"/>
  <c r="D45" i="12"/>
  <c r="C45" i="12"/>
  <c r="C27" i="12"/>
  <c r="B27" i="12"/>
  <c r="D45" i="11"/>
  <c r="C45" i="11"/>
  <c r="B45" i="11"/>
  <c r="C27" i="11"/>
  <c r="B27" i="11"/>
  <c r="D45" i="10"/>
  <c r="C45" i="10"/>
  <c r="B45" i="10"/>
  <c r="C27" i="10"/>
  <c r="B27" i="10"/>
  <c r="D45" i="9"/>
  <c r="C45" i="9"/>
  <c r="B45" i="9"/>
  <c r="C27" i="9"/>
  <c r="B27" i="9"/>
  <c r="D45" i="8"/>
  <c r="C45" i="8"/>
  <c r="B45" i="8"/>
  <c r="C27" i="8"/>
  <c r="B27" i="8"/>
  <c r="D25" i="8"/>
  <c r="D24" i="8"/>
  <c r="D45" i="7"/>
  <c r="C45" i="7"/>
  <c r="B45" i="7"/>
  <c r="C27" i="7"/>
  <c r="B27" i="7"/>
  <c r="D25" i="7"/>
  <c r="D24" i="7"/>
  <c r="D45" i="6"/>
  <c r="C45" i="6"/>
  <c r="B45" i="6"/>
  <c r="C27" i="6"/>
  <c r="B27" i="6"/>
  <c r="D25" i="6"/>
  <c r="D24" i="6"/>
  <c r="B27" i="5"/>
  <c r="D45" i="5"/>
  <c r="C45" i="5"/>
  <c r="B45" i="5"/>
  <c r="C27" i="5"/>
  <c r="D25" i="5"/>
  <c r="C23" i="5"/>
  <c r="D30" i="3"/>
  <c r="D31" i="3"/>
  <c r="D30" i="2"/>
  <c r="D31" i="2"/>
  <c r="B23" i="2"/>
  <c r="D45" i="3"/>
  <c r="C45" i="3"/>
  <c r="B45" i="3"/>
  <c r="C27" i="3"/>
  <c r="D25" i="3"/>
  <c r="D24" i="3"/>
  <c r="C23" i="3"/>
  <c r="B23" i="3"/>
  <c r="D45" i="2"/>
  <c r="C45" i="2"/>
  <c r="B45" i="2"/>
  <c r="C27" i="2"/>
  <c r="B27" i="2"/>
  <c r="D25" i="2"/>
  <c r="D27" i="2"/>
  <c r="C23" i="2"/>
  <c r="D32" i="10"/>
  <c r="D40" i="10"/>
  <c r="D32" i="11"/>
  <c r="D40" i="11"/>
  <c r="D27" i="10"/>
  <c r="D32" i="2"/>
  <c r="D40" i="2"/>
  <c r="D27" i="9"/>
  <c r="D32" i="8"/>
  <c r="D40" i="8"/>
  <c r="D27" i="8"/>
  <c r="D27" i="7"/>
  <c r="D27" i="13"/>
  <c r="D32" i="3"/>
  <c r="D40" i="3"/>
  <c r="D32" i="14"/>
  <c r="D40" i="14"/>
  <c r="D27" i="14"/>
  <c r="D27" i="5"/>
  <c r="D27" i="6"/>
</calcChain>
</file>

<file path=xl/sharedStrings.xml><?xml version="1.0" encoding="utf-8"?>
<sst xmlns="http://schemas.openxmlformats.org/spreadsheetml/2006/main" count="857" uniqueCount="53">
  <si>
    <t>Petroleum Tax</t>
  </si>
  <si>
    <t>Petroleum Collections</t>
  </si>
  <si>
    <t>January 2026</t>
  </si>
  <si>
    <t>Product Receipts</t>
  </si>
  <si>
    <t>Fuel Oil Gallons</t>
  </si>
  <si>
    <t>Less Out-of-State Shipment</t>
  </si>
  <si>
    <t>Gallons Feeable</t>
  </si>
  <si>
    <t>Gasoline Gallons</t>
  </si>
  <si>
    <t>Special Fuel</t>
  </si>
  <si>
    <t>Total Gallons</t>
  </si>
  <si>
    <t>Gallons Received (All products)</t>
  </si>
  <si>
    <t>LPG</t>
  </si>
  <si>
    <t>LNG</t>
  </si>
  <si>
    <t>CNG</t>
  </si>
  <si>
    <t xml:space="preserve"> </t>
  </si>
  <si>
    <t>E85</t>
  </si>
  <si>
    <t>Less Adjustments</t>
  </si>
  <si>
    <t>Out-of-state Sales</t>
  </si>
  <si>
    <t>U.S. Government Sales</t>
  </si>
  <si>
    <t>Shrinkage</t>
  </si>
  <si>
    <t>Tax Exempt Farm Sales</t>
  </si>
  <si>
    <t>Miscellaneous</t>
  </si>
  <si>
    <t>Total Adjustments</t>
  </si>
  <si>
    <t>Gallons Taxable</t>
  </si>
  <si>
    <t>Highway</t>
  </si>
  <si>
    <t>Aviation</t>
  </si>
  <si>
    <t>Tax Collections</t>
  </si>
  <si>
    <t xml:space="preserve">Total </t>
  </si>
  <si>
    <t>Total Taxes</t>
  </si>
  <si>
    <t>Other Collections</t>
  </si>
  <si>
    <t>Inspection Fees</t>
  </si>
  <si>
    <t>License Fees</t>
  </si>
  <si>
    <t>Cleanup Fund</t>
  </si>
  <si>
    <t>Propane Fee</t>
  </si>
  <si>
    <t>Surcharge</t>
  </si>
  <si>
    <t>Organic Fuel</t>
  </si>
  <si>
    <t>Refunds &amp; Fund Distribution</t>
  </si>
  <si>
    <t>General</t>
  </si>
  <si>
    <t>Total Collections</t>
  </si>
  <si>
    <t>Less Refunds</t>
  </si>
  <si>
    <t>Net Fund Distributions</t>
  </si>
  <si>
    <t>Notes: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</si>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</sst>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49" fontId="2" fillId="0" borderId="0" xfId="0" applyNumberFormat="1" applyFont="1" applyAlignment="1">
      <alignment horizontal="center" wrapText="1"/>
    </xf>
    <xf numFmtId="0" fontId="20" fillId="0" borderId="10" xfId="0" applyFont="1" applyBorder="1" applyAlignment="1">
      <alignment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 indent="2"/>
    </xf>
    <xf numFmtId="3" fontId="21" fillId="0" borderId="1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wrapText="1"/>
    </xf>
    <xf numFmtId="3" fontId="22" fillId="0" borderId="10" xfId="28" applyNumberFormat="1" applyFont="1" applyFill="1" applyBorder="1" applyAlignment="1" applyProtection="1">
      <alignment horizontal="right"/>
    </xf>
    <xf numFmtId="0" fontId="21" fillId="0" borderId="10" xfId="0" applyFont="1" applyBorder="1" applyAlignment="1">
      <alignment horizontal="left" wrapText="1" indent="2"/>
    </xf>
    <xf numFmtId="0" fontId="20" fillId="0" borderId="10" xfId="0" applyFont="1" applyBorder="1"/>
    <xf numFmtId="0" fontId="21" fillId="0" borderId="10" xfId="0" applyFont="1" applyBorder="1" applyAlignment="1">
      <alignment horizontal="left" indent="2"/>
    </xf>
    <xf numFmtId="3" fontId="23" fillId="0" borderId="0" xfId="0" applyNumberFormat="1" applyFont="1"/>
    <xf numFmtId="0" fontId="20" fillId="34" borderId="10" xfId="0" applyFont="1" applyFill="1" applyBorder="1"/>
    <xf numFmtId="3" fontId="24" fillId="34" borderId="10" xfId="28" applyNumberFormat="1" applyFont="1" applyFill="1" applyBorder="1" applyAlignment="1" applyProtection="1">
      <alignment horizontal="right"/>
    </xf>
    <xf numFmtId="164" fontId="22" fillId="0" borderId="10" xfId="28" applyNumberFormat="1" applyFont="1" applyFill="1" applyBorder="1" applyAlignment="1" applyProtection="1">
      <alignment horizontal="right"/>
    </xf>
    <xf numFmtId="0" fontId="21" fillId="0" borderId="10" xfId="0" applyFont="1" applyBorder="1"/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2"/>
    </xf>
    <xf numFmtId="164" fontId="21" fillId="0" borderId="0" xfId="0" applyNumberFormat="1" applyFont="1" applyAlignment="1">
      <alignment horizontal="right" wrapText="1"/>
    </xf>
    <xf numFmtId="0" fontId="20" fillId="34" borderId="0" xfId="0" applyFont="1" applyFill="1" applyAlignment="1">
      <alignment horizontal="left" wrapText="1"/>
    </xf>
    <xf numFmtId="164" fontId="20" fillId="34" borderId="0" xfId="0" applyNumberFormat="1" applyFont="1" applyFill="1" applyAlignment="1">
      <alignment horizontal="right" wrapText="1"/>
    </xf>
    <xf numFmtId="5" fontId="22" fillId="0" borderId="0" xfId="28" applyNumberFormat="1" applyFont="1" applyFill="1" applyBorder="1" applyAlignment="1" applyProtection="1">
      <alignment horizontal="right"/>
    </xf>
    <xf numFmtId="49" fontId="25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0" fontId="23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 wrapText="1"/>
    </xf>
    <xf numFmtId="0" fontId="20" fillId="35" borderId="10" xfId="0" applyFont="1" applyFill="1" applyBorder="1" applyAlignment="1">
      <alignment vertical="center" wrapText="1"/>
    </xf>
    <xf numFmtId="0" fontId="20" fillId="35" borderId="10" xfId="0" applyFont="1" applyFill="1" applyBorder="1"/>
    <xf numFmtId="0" fontId="20" fillId="35" borderId="0" xfId="0" applyFont="1" applyFill="1" applyAlignment="1">
      <alignment horizontal="left" wrapText="1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left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87FB6AB8-3170-40D7-9447-DE4B4505E150}"/>
    <cellStyle name="Comma 3" xfId="30" xr:uid="{EFD4734D-9BD4-4A9F-8B27-592E0FF192B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A1882305-7E6E-4AD1-9756-2DE6D9308EC3}"/>
    <cellStyle name="Normal 3" xfId="41" xr:uid="{9D899FC4-62D4-44A0-A22B-22771B4E69FD}"/>
    <cellStyle name="Normal 4" xfId="42" xr:uid="{64D4247C-7CF3-466C-9ACA-0AE993B07AD7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238125</xdr:colOff>
      <xdr:row>1</xdr:row>
      <xdr:rowOff>0</xdr:rowOff>
    </xdr:to>
    <xdr:pic>
      <xdr:nvPicPr>
        <xdr:cNvPr id="13478" name="Picture 1">
          <a:extLst>
            <a:ext uri="{FF2B5EF4-FFF2-40B4-BE49-F238E27FC236}">
              <a16:creationId xmlns:a16="http://schemas.microsoft.com/office/drawing/2014/main" id="{A978AFF4-6098-4E18-1072-6F94F1FED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10421" name="Picture 1">
          <a:extLst>
            <a:ext uri="{FF2B5EF4-FFF2-40B4-BE49-F238E27FC236}">
              <a16:creationId xmlns:a16="http://schemas.microsoft.com/office/drawing/2014/main" id="{96AECDC9-B300-7574-BDE6-1C4AABCE1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11442" name="Picture 1">
          <a:extLst>
            <a:ext uri="{FF2B5EF4-FFF2-40B4-BE49-F238E27FC236}">
              <a16:creationId xmlns:a16="http://schemas.microsoft.com/office/drawing/2014/main" id="{9F574095-148B-6C8A-0571-BB6244109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12462" name="Picture 1">
          <a:extLst>
            <a:ext uri="{FF2B5EF4-FFF2-40B4-BE49-F238E27FC236}">
              <a16:creationId xmlns:a16="http://schemas.microsoft.com/office/drawing/2014/main" id="{AB44961C-19F3-D170-C791-EB1AF611A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3298" name="Picture 1">
          <a:extLst>
            <a:ext uri="{FF2B5EF4-FFF2-40B4-BE49-F238E27FC236}">
              <a16:creationId xmlns:a16="http://schemas.microsoft.com/office/drawing/2014/main" id="{C796B480-C135-9D12-B544-11D6AF148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247650</xdr:colOff>
      <xdr:row>1</xdr:row>
      <xdr:rowOff>0</xdr:rowOff>
    </xdr:to>
    <xdr:pic>
      <xdr:nvPicPr>
        <xdr:cNvPr id="2276" name="Picture 1">
          <a:extLst>
            <a:ext uri="{FF2B5EF4-FFF2-40B4-BE49-F238E27FC236}">
              <a16:creationId xmlns:a16="http://schemas.microsoft.com/office/drawing/2014/main" id="{4693066A-369C-1835-104B-CBFDC228B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14381" name="Picture 1">
          <a:extLst>
            <a:ext uri="{FF2B5EF4-FFF2-40B4-BE49-F238E27FC236}">
              <a16:creationId xmlns:a16="http://schemas.microsoft.com/office/drawing/2014/main" id="{E05118DD-C540-863E-8A3E-E6DD57A23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5326" name="Picture 1">
          <a:extLst>
            <a:ext uri="{FF2B5EF4-FFF2-40B4-BE49-F238E27FC236}">
              <a16:creationId xmlns:a16="http://schemas.microsoft.com/office/drawing/2014/main" id="{0C6CC9D4-7173-5B8A-A333-DCC82281F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6343" name="Picture 1">
          <a:extLst>
            <a:ext uri="{FF2B5EF4-FFF2-40B4-BE49-F238E27FC236}">
              <a16:creationId xmlns:a16="http://schemas.microsoft.com/office/drawing/2014/main" id="{F41CCAF5-7218-8FB2-9E63-AE8B6671A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7360" name="Picture 1">
          <a:extLst>
            <a:ext uri="{FF2B5EF4-FFF2-40B4-BE49-F238E27FC236}">
              <a16:creationId xmlns:a16="http://schemas.microsoft.com/office/drawing/2014/main" id="{B2011A04-5B42-A981-C4D2-27ABCDC53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8379" name="Picture 1">
          <a:extLst>
            <a:ext uri="{FF2B5EF4-FFF2-40B4-BE49-F238E27FC236}">
              <a16:creationId xmlns:a16="http://schemas.microsoft.com/office/drawing/2014/main" id="{ECD13B11-9FE9-F15F-7B79-F4D7FDBE9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1</xdr:row>
      <xdr:rowOff>0</xdr:rowOff>
    </xdr:to>
    <xdr:pic>
      <xdr:nvPicPr>
        <xdr:cNvPr id="9400" name="Picture 1">
          <a:extLst>
            <a:ext uri="{FF2B5EF4-FFF2-40B4-BE49-F238E27FC236}">
              <a16:creationId xmlns:a16="http://schemas.microsoft.com/office/drawing/2014/main" id="{7547ED51-D49A-6118-28D6-41604CC44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8539-42C6-4BB9-9DC3-7CA131689FCA}">
  <sheetPr>
    <pageSetUpPr fitToPage="1"/>
  </sheetPr>
  <dimension ref="A1:D58"/>
  <sheetViews>
    <sheetView zoomScaleNormal="100"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2</v>
      </c>
      <c r="B4" s="34"/>
      <c r="C4" s="34"/>
      <c r="D4" s="34"/>
    </row>
    <row r="5" spans="1:4" ht="21.75" customHeight="1" x14ac:dyDescent="0.25">
      <c r="A5" s="1"/>
      <c r="B5" s="1"/>
      <c r="C5" s="1"/>
      <c r="D5" s="1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>
        <v>114606498</v>
      </c>
      <c r="D7" s="3"/>
    </row>
    <row r="8" spans="1:4" ht="21.75" customHeight="1" x14ac:dyDescent="0.25">
      <c r="A8" s="4" t="s">
        <v>5</v>
      </c>
      <c r="B8" s="3"/>
      <c r="C8" s="5">
        <v>5576757</v>
      </c>
      <c r="D8" s="3"/>
    </row>
    <row r="9" spans="1:4" ht="21.75" customHeight="1" x14ac:dyDescent="0.25">
      <c r="A9" s="4" t="s">
        <v>6</v>
      </c>
      <c r="B9" s="3"/>
      <c r="C9" s="5">
        <v>109029741</v>
      </c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>
        <v>219587304</v>
      </c>
      <c r="C12" s="9">
        <v>84355681</v>
      </c>
      <c r="D12" s="9"/>
    </row>
    <row r="13" spans="1:4" ht="21.75" customHeight="1" x14ac:dyDescent="0.3">
      <c r="A13" s="10" t="s">
        <v>11</v>
      </c>
      <c r="B13" s="9"/>
      <c r="C13" s="9">
        <v>360449</v>
      </c>
      <c r="D13" s="9"/>
    </row>
    <row r="14" spans="1:4" ht="21.75" customHeight="1" x14ac:dyDescent="0.3">
      <c r="A14" s="10" t="s">
        <v>12</v>
      </c>
      <c r="B14" s="9"/>
      <c r="C14" s="9">
        <v>0</v>
      </c>
      <c r="D14" s="9"/>
    </row>
    <row r="15" spans="1:4" ht="21.75" customHeight="1" x14ac:dyDescent="0.3">
      <c r="A15" s="10" t="s">
        <v>13</v>
      </c>
      <c r="B15" s="9" t="s">
        <v>14</v>
      </c>
      <c r="C15" s="9">
        <v>605026</v>
      </c>
      <c r="D15" s="9" t="s">
        <v>14</v>
      </c>
    </row>
    <row r="16" spans="1:4" ht="21.75" customHeight="1" x14ac:dyDescent="0.3">
      <c r="A16" s="10" t="s">
        <v>15</v>
      </c>
      <c r="B16" s="9">
        <v>1259402</v>
      </c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>
        <v>10304703</v>
      </c>
      <c r="C18" s="9"/>
      <c r="D18" s="9"/>
    </row>
    <row r="19" spans="1:4" ht="21.75" customHeight="1" x14ac:dyDescent="0.3">
      <c r="A19" s="12" t="s">
        <v>18</v>
      </c>
      <c r="B19" s="9">
        <v>235508</v>
      </c>
      <c r="C19" s="9"/>
      <c r="D19" s="9"/>
    </row>
    <row r="20" spans="1:4" ht="21.75" customHeight="1" x14ac:dyDescent="0.3">
      <c r="A20" s="12" t="s">
        <v>19</v>
      </c>
      <c r="B20" s="9">
        <v>5232086</v>
      </c>
      <c r="C20" s="9">
        <v>796869</v>
      </c>
      <c r="D20" s="9"/>
    </row>
    <row r="21" spans="1:4" ht="21.75" customHeight="1" x14ac:dyDescent="0.3">
      <c r="A21" s="12" t="s">
        <v>20</v>
      </c>
      <c r="B21" s="9">
        <v>857374</v>
      </c>
      <c r="C21" s="9"/>
      <c r="D21" s="9"/>
    </row>
    <row r="22" spans="1:4" ht="21.75" customHeight="1" x14ac:dyDescent="0.3">
      <c r="A22" s="12" t="s">
        <v>21</v>
      </c>
      <c r="B22" s="9">
        <v>0</v>
      </c>
      <c r="C22" s="9">
        <v>3992362</v>
      </c>
      <c r="D22" s="9"/>
    </row>
    <row r="23" spans="1:4" ht="21.75" customHeight="1" x14ac:dyDescent="0.3">
      <c r="A23" s="12" t="s">
        <v>22</v>
      </c>
      <c r="B23" s="9">
        <f>SUM(B18:B22)</f>
        <v>16629671</v>
      </c>
      <c r="C23" s="9">
        <f>SUM(C18:C22)</f>
        <v>4789231</v>
      </c>
      <c r="D23" s="9"/>
    </row>
    <row r="24" spans="1:4" ht="21.75" customHeight="1" x14ac:dyDescent="0.3">
      <c r="A24" s="11" t="s">
        <v>23</v>
      </c>
      <c r="B24" s="13">
        <v>202957633</v>
      </c>
      <c r="C24" s="9">
        <v>79566450</v>
      </c>
      <c r="D24" s="9">
        <f>SUM(B24:C24)</f>
        <v>282524083</v>
      </c>
    </row>
    <row r="25" spans="1:4" ht="21.75" customHeight="1" x14ac:dyDescent="0.3">
      <c r="A25" s="12" t="s">
        <v>24</v>
      </c>
      <c r="B25" s="9">
        <v>202778990</v>
      </c>
      <c r="C25" s="9">
        <v>50973832</v>
      </c>
      <c r="D25" s="9">
        <f>SUM(B25:C25)</f>
        <v>253752822</v>
      </c>
    </row>
    <row r="26" spans="1:4" ht="21.75" customHeight="1" x14ac:dyDescent="0.3">
      <c r="A26" s="12" t="s">
        <v>25</v>
      </c>
      <c r="B26" s="9">
        <v>178643</v>
      </c>
      <c r="C26" s="9">
        <v>28592618</v>
      </c>
      <c r="D26" s="9">
        <f>SUM(B26:C26)</f>
        <v>28771261</v>
      </c>
    </row>
    <row r="27" spans="1:4" ht="21.75" customHeight="1" x14ac:dyDescent="0.3">
      <c r="A27" s="14" t="s">
        <v>23</v>
      </c>
      <c r="B27" s="15">
        <f>SUM(B25:B26)</f>
        <v>202957633</v>
      </c>
      <c r="C27" s="15">
        <f>SUM(C25:C26)</f>
        <v>79566450</v>
      </c>
      <c r="D27" s="15">
        <f>SUM(D25:D26)</f>
        <v>282524083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>
        <v>58080313.560000002</v>
      </c>
      <c r="C30" s="16">
        <v>14831145.57</v>
      </c>
      <c r="D30" s="16">
        <f>SUM(B30:C30)</f>
        <v>72911459.129999995</v>
      </c>
    </row>
    <row r="31" spans="1:4" ht="21.75" customHeight="1" x14ac:dyDescent="0.3">
      <c r="A31" s="12" t="s">
        <v>25</v>
      </c>
      <c r="B31" s="16">
        <v>8932.14</v>
      </c>
      <c r="C31" s="16">
        <v>540072.63</v>
      </c>
      <c r="D31" s="16">
        <f>SUM(B31:C31)</f>
        <v>549004.77</v>
      </c>
    </row>
    <row r="32" spans="1:4" ht="21.75" customHeight="1" x14ac:dyDescent="0.3">
      <c r="A32" s="17" t="s">
        <v>28</v>
      </c>
      <c r="B32" s="16">
        <f>SUM(B30:B31)</f>
        <v>58089245.700000003</v>
      </c>
      <c r="C32" s="16">
        <f>SUM(C30:C31)</f>
        <v>15371218.200000001</v>
      </c>
      <c r="D32" s="16">
        <f>SUM(B32:C32)</f>
        <v>73460463.900000006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>
        <v>320688.58</v>
      </c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>
        <v>75</v>
      </c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>
        <v>6413086.2199999997</v>
      </c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>
        <v>84233.919999999998</v>
      </c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>
        <v>8905183.6699999999</v>
      </c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>
        <v>38.159999999999997</v>
      </c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89183769.450000003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>
        <v>72911459.129999995</v>
      </c>
      <c r="C43" s="20">
        <v>549004.77</v>
      </c>
      <c r="D43" s="20">
        <v>15723305.550000001</v>
      </c>
    </row>
    <row r="44" spans="1:4" ht="21.75" customHeight="1" x14ac:dyDescent="0.3">
      <c r="A44" s="19" t="s">
        <v>39</v>
      </c>
      <c r="B44" s="20">
        <v>1366463.45</v>
      </c>
      <c r="C44" s="20">
        <v>22122.48</v>
      </c>
      <c r="D44" s="20">
        <v>478.35</v>
      </c>
    </row>
    <row r="45" spans="1:4" ht="21.75" customHeight="1" x14ac:dyDescent="0.3">
      <c r="A45" s="21" t="s">
        <v>40</v>
      </c>
      <c r="B45" s="22">
        <f>B43-B44</f>
        <v>71544995.679999992</v>
      </c>
      <c r="C45" s="22">
        <f>C43-C44</f>
        <v>526882.29</v>
      </c>
      <c r="D45" s="22">
        <f>D43-D44</f>
        <v>15722827.200000001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D26CE-2721-4183-818E-AE57E031CF9A}">
  <sheetPr>
    <pageSetUpPr fitToPage="1"/>
  </sheetPr>
  <dimension ref="A1:D58"/>
  <sheetViews>
    <sheetView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50</v>
      </c>
      <c r="B4" s="34"/>
      <c r="C4" s="34"/>
      <c r="D4" s="34"/>
    </row>
    <row r="5" spans="1:4" ht="21.75" customHeight="1" x14ac:dyDescent="0.3">
      <c r="A5" s="25"/>
      <c r="B5" s="25"/>
      <c r="C5" s="25"/>
      <c r="D5" s="25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/>
      <c r="D7" s="3"/>
    </row>
    <row r="8" spans="1:4" ht="21.75" customHeight="1" x14ac:dyDescent="0.25">
      <c r="A8" s="4" t="s">
        <v>5</v>
      </c>
      <c r="B8" s="3"/>
      <c r="C8" s="5"/>
      <c r="D8" s="3"/>
    </row>
    <row r="9" spans="1:4" ht="21.75" customHeight="1" x14ac:dyDescent="0.25">
      <c r="A9" s="4" t="s">
        <v>6</v>
      </c>
      <c r="B9" s="3"/>
      <c r="C9" s="5"/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/>
      <c r="C12" s="9"/>
      <c r="D12" s="9"/>
    </row>
    <row r="13" spans="1:4" ht="21.75" customHeight="1" x14ac:dyDescent="0.3">
      <c r="A13" s="10" t="s">
        <v>11</v>
      </c>
      <c r="B13" s="9"/>
      <c r="C13" s="9"/>
      <c r="D13" s="9"/>
    </row>
    <row r="14" spans="1:4" ht="21.75" customHeight="1" x14ac:dyDescent="0.3">
      <c r="A14" s="10" t="s">
        <v>12</v>
      </c>
      <c r="B14" s="9"/>
      <c r="C14" s="9"/>
      <c r="D14" s="9"/>
    </row>
    <row r="15" spans="1:4" ht="21.75" customHeight="1" x14ac:dyDescent="0.3">
      <c r="A15" s="10" t="s">
        <v>13</v>
      </c>
      <c r="B15" s="9" t="s">
        <v>14</v>
      </c>
      <c r="C15" s="9"/>
      <c r="D15" s="9" t="s">
        <v>14</v>
      </c>
    </row>
    <row r="16" spans="1:4" ht="21.75" customHeight="1" x14ac:dyDescent="0.3">
      <c r="A16" s="10" t="s">
        <v>15</v>
      </c>
      <c r="B16" s="9"/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/>
      <c r="C18" s="9"/>
      <c r="D18" s="9"/>
    </row>
    <row r="19" spans="1:4" ht="21.75" customHeight="1" x14ac:dyDescent="0.3">
      <c r="A19" s="12" t="s">
        <v>18</v>
      </c>
      <c r="B19" s="9"/>
      <c r="C19" s="9"/>
      <c r="D19" s="9"/>
    </row>
    <row r="20" spans="1:4" ht="21.75" customHeight="1" x14ac:dyDescent="0.3">
      <c r="A20" s="12" t="s">
        <v>19</v>
      </c>
      <c r="B20" s="9"/>
      <c r="C20" s="9"/>
      <c r="D20" s="9"/>
    </row>
    <row r="21" spans="1:4" ht="21.75" customHeight="1" x14ac:dyDescent="0.3">
      <c r="A21" s="12" t="s">
        <v>20</v>
      </c>
      <c r="B21" s="9"/>
      <c r="C21" s="9"/>
      <c r="D21" s="9"/>
    </row>
    <row r="22" spans="1:4" ht="21.75" customHeight="1" x14ac:dyDescent="0.3">
      <c r="A22" s="12" t="s">
        <v>21</v>
      </c>
      <c r="B22" s="9"/>
      <c r="C22" s="9"/>
      <c r="D22" s="9"/>
    </row>
    <row r="23" spans="1:4" ht="21.75" customHeight="1" x14ac:dyDescent="0.3">
      <c r="A23" s="12" t="s">
        <v>22</v>
      </c>
      <c r="B23" s="9">
        <f>SUM(B18:B22)</f>
        <v>0</v>
      </c>
      <c r="C23" s="9">
        <f>SUM(C18:C22)</f>
        <v>0</v>
      </c>
      <c r="D23" s="9"/>
    </row>
    <row r="24" spans="1:4" ht="21.75" customHeight="1" x14ac:dyDescent="0.3">
      <c r="A24" s="11" t="s">
        <v>23</v>
      </c>
      <c r="B24" s="13"/>
      <c r="C24" s="9"/>
      <c r="D24" s="9">
        <f>SUM(B24:C24)</f>
        <v>0</v>
      </c>
    </row>
    <row r="25" spans="1:4" ht="21.75" customHeight="1" x14ac:dyDescent="0.3">
      <c r="A25" s="12" t="s">
        <v>24</v>
      </c>
      <c r="B25" s="9"/>
      <c r="C25" s="9"/>
      <c r="D25" s="9">
        <f>SUM(B25:C25)</f>
        <v>0</v>
      </c>
    </row>
    <row r="26" spans="1:4" ht="21.75" customHeight="1" x14ac:dyDescent="0.3">
      <c r="A26" s="12" t="s">
        <v>25</v>
      </c>
      <c r="B26" s="9"/>
      <c r="C26" s="9"/>
      <c r="D26" s="9">
        <f>SUM(B26:C26)</f>
        <v>0</v>
      </c>
    </row>
    <row r="27" spans="1:4" ht="21.75" customHeight="1" x14ac:dyDescent="0.3">
      <c r="A27" s="14" t="s">
        <v>23</v>
      </c>
      <c r="B27" s="15">
        <f>SUM(B25:B26)</f>
        <v>0</v>
      </c>
      <c r="C27" s="15">
        <f>SUM(C25:C26)</f>
        <v>0</v>
      </c>
      <c r="D27" s="15">
        <f>SUM(D25:D26)</f>
        <v>0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/>
      <c r="C30" s="16"/>
      <c r="D30" s="16">
        <f>SUM(B30:C30)</f>
        <v>0</v>
      </c>
    </row>
    <row r="31" spans="1:4" ht="21.75" customHeight="1" x14ac:dyDescent="0.3">
      <c r="A31" s="12" t="s">
        <v>25</v>
      </c>
      <c r="B31" s="16"/>
      <c r="C31" s="16"/>
      <c r="D31" s="16">
        <f>SUM(B31:C31)</f>
        <v>0</v>
      </c>
    </row>
    <row r="32" spans="1:4" ht="21.75" customHeight="1" x14ac:dyDescent="0.3">
      <c r="A32" s="17" t="s">
        <v>28</v>
      </c>
      <c r="B32" s="16">
        <f>SUM(B30:B31)</f>
        <v>0</v>
      </c>
      <c r="C32" s="16">
        <f>SUM(C30:C31)</f>
        <v>0</v>
      </c>
      <c r="D32" s="16">
        <f>SUM(B32:C32)</f>
        <v>0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/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/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/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/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/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/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0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/>
      <c r="C43" s="20"/>
      <c r="D43" s="20"/>
    </row>
    <row r="44" spans="1:4" ht="21.75" customHeight="1" x14ac:dyDescent="0.3">
      <c r="A44" s="19" t="s">
        <v>39</v>
      </c>
      <c r="B44" s="20"/>
      <c r="C44" s="20"/>
      <c r="D44" s="20"/>
    </row>
    <row r="45" spans="1:4" ht="21.75" customHeight="1" x14ac:dyDescent="0.3">
      <c r="A45" s="21" t="s">
        <v>40</v>
      </c>
      <c r="B45" s="22">
        <f>B43-B44</f>
        <v>0</v>
      </c>
      <c r="C45" s="22">
        <f>C43-C44</f>
        <v>0</v>
      </c>
      <c r="D45" s="22">
        <f>D43-D44</f>
        <v>0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26A2-F47D-4701-8629-28723FE9FAF3}">
  <sheetPr>
    <pageSetUpPr fitToPage="1"/>
  </sheetPr>
  <dimension ref="A1:D58"/>
  <sheetViews>
    <sheetView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51</v>
      </c>
      <c r="B4" s="34"/>
      <c r="C4" s="34"/>
      <c r="D4" s="34"/>
    </row>
    <row r="5" spans="1:4" ht="21.75" customHeight="1" x14ac:dyDescent="0.3">
      <c r="A5" s="25"/>
      <c r="B5" s="25"/>
      <c r="C5" s="25"/>
      <c r="D5" s="25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/>
      <c r="D7" s="3"/>
    </row>
    <row r="8" spans="1:4" ht="21.75" customHeight="1" x14ac:dyDescent="0.25">
      <c r="A8" s="4" t="s">
        <v>5</v>
      </c>
      <c r="B8" s="3"/>
      <c r="C8" s="5"/>
      <c r="D8" s="3"/>
    </row>
    <row r="9" spans="1:4" ht="21.75" customHeight="1" x14ac:dyDescent="0.25">
      <c r="A9" s="4" t="s">
        <v>6</v>
      </c>
      <c r="B9" s="3"/>
      <c r="C9" s="5"/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/>
      <c r="C12" s="9"/>
      <c r="D12" s="9"/>
    </row>
    <row r="13" spans="1:4" ht="21.75" customHeight="1" x14ac:dyDescent="0.3">
      <c r="A13" s="10" t="s">
        <v>11</v>
      </c>
      <c r="B13" s="9"/>
      <c r="C13" s="9"/>
      <c r="D13" s="9"/>
    </row>
    <row r="14" spans="1:4" ht="21.75" customHeight="1" x14ac:dyDescent="0.3">
      <c r="A14" s="10" t="s">
        <v>12</v>
      </c>
      <c r="B14" s="9"/>
      <c r="C14" s="9"/>
      <c r="D14" s="9"/>
    </row>
    <row r="15" spans="1:4" ht="21.75" customHeight="1" x14ac:dyDescent="0.3">
      <c r="A15" s="10" t="s">
        <v>13</v>
      </c>
      <c r="B15" s="9" t="s">
        <v>14</v>
      </c>
      <c r="C15" s="9"/>
      <c r="D15" s="9" t="s">
        <v>14</v>
      </c>
    </row>
    <row r="16" spans="1:4" ht="21.75" customHeight="1" x14ac:dyDescent="0.3">
      <c r="A16" s="10" t="s">
        <v>15</v>
      </c>
      <c r="B16" s="9"/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/>
      <c r="C18" s="9"/>
      <c r="D18" s="9"/>
    </row>
    <row r="19" spans="1:4" ht="21.75" customHeight="1" x14ac:dyDescent="0.3">
      <c r="A19" s="12" t="s">
        <v>18</v>
      </c>
      <c r="B19" s="9"/>
      <c r="C19" s="9"/>
      <c r="D19" s="9"/>
    </row>
    <row r="20" spans="1:4" ht="21.75" customHeight="1" x14ac:dyDescent="0.3">
      <c r="A20" s="12" t="s">
        <v>19</v>
      </c>
      <c r="B20" s="9"/>
      <c r="C20" s="9"/>
      <c r="D20" s="9"/>
    </row>
    <row r="21" spans="1:4" ht="21.75" customHeight="1" x14ac:dyDescent="0.3">
      <c r="A21" s="12" t="s">
        <v>20</v>
      </c>
      <c r="B21" s="9"/>
      <c r="C21" s="9"/>
      <c r="D21" s="9"/>
    </row>
    <row r="22" spans="1:4" ht="21.75" customHeight="1" x14ac:dyDescent="0.3">
      <c r="A22" s="12" t="s">
        <v>21</v>
      </c>
      <c r="B22" s="9"/>
      <c r="C22" s="9"/>
      <c r="D22" s="9"/>
    </row>
    <row r="23" spans="1:4" ht="21.75" customHeight="1" x14ac:dyDescent="0.3">
      <c r="A23" s="12" t="s">
        <v>22</v>
      </c>
      <c r="B23" s="9">
        <f>SUM(B18:B22)</f>
        <v>0</v>
      </c>
      <c r="C23" s="9">
        <f>SUM(C18:C22)</f>
        <v>0</v>
      </c>
      <c r="D23" s="9"/>
    </row>
    <row r="24" spans="1:4" ht="21.75" customHeight="1" x14ac:dyDescent="0.3">
      <c r="A24" s="11" t="s">
        <v>23</v>
      </c>
      <c r="B24" s="13"/>
      <c r="C24" s="9"/>
      <c r="D24" s="9">
        <f>SUM(B24:C24)</f>
        <v>0</v>
      </c>
    </row>
    <row r="25" spans="1:4" ht="21.75" customHeight="1" x14ac:dyDescent="0.3">
      <c r="A25" s="12" t="s">
        <v>24</v>
      </c>
      <c r="B25" s="9"/>
      <c r="C25" s="9"/>
      <c r="D25" s="9">
        <f>SUM(B25:C25)</f>
        <v>0</v>
      </c>
    </row>
    <row r="26" spans="1:4" ht="21.75" customHeight="1" x14ac:dyDescent="0.3">
      <c r="A26" s="12" t="s">
        <v>25</v>
      </c>
      <c r="B26" s="9"/>
      <c r="C26" s="9"/>
      <c r="D26" s="9">
        <f>SUM(B26:C26)</f>
        <v>0</v>
      </c>
    </row>
    <row r="27" spans="1:4" ht="21.75" customHeight="1" x14ac:dyDescent="0.3">
      <c r="A27" s="14" t="s">
        <v>23</v>
      </c>
      <c r="B27" s="15">
        <f>SUM(B25:B26)</f>
        <v>0</v>
      </c>
      <c r="C27" s="15">
        <f>SUM(C25:C26)</f>
        <v>0</v>
      </c>
      <c r="D27" s="15">
        <f>SUM(D25:D26)</f>
        <v>0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/>
      <c r="C30" s="16"/>
      <c r="D30" s="16">
        <f>SUM(B30:C30)</f>
        <v>0</v>
      </c>
    </row>
    <row r="31" spans="1:4" ht="21.75" customHeight="1" x14ac:dyDescent="0.3">
      <c r="A31" s="12" t="s">
        <v>25</v>
      </c>
      <c r="B31" s="16"/>
      <c r="C31" s="16"/>
      <c r="D31" s="16">
        <f>SUM(B31:C31)</f>
        <v>0</v>
      </c>
    </row>
    <row r="32" spans="1:4" ht="21.75" customHeight="1" x14ac:dyDescent="0.3">
      <c r="A32" s="17" t="s">
        <v>28</v>
      </c>
      <c r="B32" s="16">
        <f>SUM(B30:B31)</f>
        <v>0</v>
      </c>
      <c r="C32" s="16">
        <f>SUM(C30:C31)</f>
        <v>0</v>
      </c>
      <c r="D32" s="16">
        <f>SUM(B32:C32)</f>
        <v>0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/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/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/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/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/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/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0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/>
      <c r="C43" s="20"/>
      <c r="D43" s="20"/>
    </row>
    <row r="44" spans="1:4" ht="21.75" customHeight="1" x14ac:dyDescent="0.3">
      <c r="A44" s="19" t="s">
        <v>39</v>
      </c>
      <c r="B44" s="20"/>
      <c r="C44" s="20"/>
      <c r="D44" s="20"/>
    </row>
    <row r="45" spans="1:4" ht="21.75" customHeight="1" x14ac:dyDescent="0.3">
      <c r="A45" s="21" t="s">
        <v>40</v>
      </c>
      <c r="B45" s="22">
        <f>B43-B44</f>
        <v>0</v>
      </c>
      <c r="C45" s="22">
        <f>C43-C44</f>
        <v>0</v>
      </c>
      <c r="D45" s="22">
        <f>D43-D44</f>
        <v>0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AE9C-51E8-4E40-87C0-44674C831B11}">
  <sheetPr>
    <pageSetUpPr fitToPage="1"/>
  </sheetPr>
  <dimension ref="A1:D58"/>
  <sheetViews>
    <sheetView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52</v>
      </c>
      <c r="B4" s="34"/>
      <c r="C4" s="34"/>
      <c r="D4" s="34"/>
    </row>
    <row r="5" spans="1:4" ht="21.75" customHeight="1" x14ac:dyDescent="0.3">
      <c r="A5" s="25"/>
      <c r="B5" s="25"/>
      <c r="C5" s="25"/>
      <c r="D5" s="25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/>
      <c r="D7" s="3"/>
    </row>
    <row r="8" spans="1:4" ht="21.75" customHeight="1" x14ac:dyDescent="0.25">
      <c r="A8" s="4" t="s">
        <v>5</v>
      </c>
      <c r="B8" s="3"/>
      <c r="C8" s="5"/>
      <c r="D8" s="3"/>
    </row>
    <row r="9" spans="1:4" ht="21.75" customHeight="1" x14ac:dyDescent="0.25">
      <c r="A9" s="4" t="s">
        <v>6</v>
      </c>
      <c r="B9" s="3"/>
      <c r="C9" s="5"/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/>
      <c r="C12" s="9"/>
      <c r="D12" s="9"/>
    </row>
    <row r="13" spans="1:4" ht="21.75" customHeight="1" x14ac:dyDescent="0.3">
      <c r="A13" s="10" t="s">
        <v>11</v>
      </c>
      <c r="B13" s="9"/>
      <c r="C13" s="9"/>
      <c r="D13" s="9"/>
    </row>
    <row r="14" spans="1:4" ht="21.75" customHeight="1" x14ac:dyDescent="0.3">
      <c r="A14" s="10" t="s">
        <v>12</v>
      </c>
      <c r="B14" s="9"/>
      <c r="C14" s="9"/>
      <c r="D14" s="9"/>
    </row>
    <row r="15" spans="1:4" ht="21.75" customHeight="1" x14ac:dyDescent="0.3">
      <c r="A15" s="10" t="s">
        <v>13</v>
      </c>
      <c r="B15" s="9" t="s">
        <v>14</v>
      </c>
      <c r="C15" s="9"/>
      <c r="D15" s="9" t="s">
        <v>14</v>
      </c>
    </row>
    <row r="16" spans="1:4" ht="21.75" customHeight="1" x14ac:dyDescent="0.3">
      <c r="A16" s="10" t="s">
        <v>15</v>
      </c>
      <c r="B16" s="9"/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/>
      <c r="C18" s="9"/>
      <c r="D18" s="9"/>
    </row>
    <row r="19" spans="1:4" ht="21.75" customHeight="1" x14ac:dyDescent="0.3">
      <c r="A19" s="12" t="s">
        <v>18</v>
      </c>
      <c r="B19" s="9"/>
      <c r="C19" s="9"/>
      <c r="D19" s="9"/>
    </row>
    <row r="20" spans="1:4" ht="21.75" customHeight="1" x14ac:dyDescent="0.3">
      <c r="A20" s="12" t="s">
        <v>19</v>
      </c>
      <c r="B20" s="9"/>
      <c r="C20" s="9"/>
      <c r="D20" s="9"/>
    </row>
    <row r="21" spans="1:4" ht="21.75" customHeight="1" x14ac:dyDescent="0.3">
      <c r="A21" s="12" t="s">
        <v>20</v>
      </c>
      <c r="B21" s="9"/>
      <c r="C21" s="9"/>
      <c r="D21" s="9"/>
    </row>
    <row r="22" spans="1:4" ht="21.75" customHeight="1" x14ac:dyDescent="0.3">
      <c r="A22" s="12" t="s">
        <v>21</v>
      </c>
      <c r="B22" s="9"/>
      <c r="C22" s="9"/>
      <c r="D22" s="9"/>
    </row>
    <row r="23" spans="1:4" ht="21.75" customHeight="1" x14ac:dyDescent="0.3">
      <c r="A23" s="12" t="s">
        <v>22</v>
      </c>
      <c r="B23" s="9">
        <f>SUM(B18:B22)</f>
        <v>0</v>
      </c>
      <c r="C23" s="9">
        <f>SUM(C18:C22)</f>
        <v>0</v>
      </c>
      <c r="D23" s="9"/>
    </row>
    <row r="24" spans="1:4" ht="21.75" customHeight="1" x14ac:dyDescent="0.3">
      <c r="A24" s="11" t="s">
        <v>23</v>
      </c>
      <c r="B24" s="13"/>
      <c r="C24" s="9"/>
      <c r="D24" s="9">
        <f>SUM(B24:C24)</f>
        <v>0</v>
      </c>
    </row>
    <row r="25" spans="1:4" ht="21.75" customHeight="1" x14ac:dyDescent="0.3">
      <c r="A25" s="12" t="s">
        <v>24</v>
      </c>
      <c r="B25" s="9"/>
      <c r="C25" s="9"/>
      <c r="D25" s="9">
        <f>SUM(B25:C25)</f>
        <v>0</v>
      </c>
    </row>
    <row r="26" spans="1:4" ht="21.75" customHeight="1" x14ac:dyDescent="0.3">
      <c r="A26" s="12" t="s">
        <v>25</v>
      </c>
      <c r="B26" s="9"/>
      <c r="C26" s="9"/>
      <c r="D26" s="9">
        <f>SUM(B26:C26)</f>
        <v>0</v>
      </c>
    </row>
    <row r="27" spans="1:4" ht="21.75" customHeight="1" x14ac:dyDescent="0.3">
      <c r="A27" s="14" t="s">
        <v>23</v>
      </c>
      <c r="B27" s="15">
        <f>SUM(B25:B26)</f>
        <v>0</v>
      </c>
      <c r="C27" s="15">
        <f>SUM(C25:C26)</f>
        <v>0</v>
      </c>
      <c r="D27" s="15">
        <f>SUM(D25:D26)</f>
        <v>0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/>
      <c r="C30" s="16"/>
      <c r="D30" s="16">
        <f>SUM(B30:C30)</f>
        <v>0</v>
      </c>
    </row>
    <row r="31" spans="1:4" ht="21.75" customHeight="1" x14ac:dyDescent="0.3">
      <c r="A31" s="12" t="s">
        <v>25</v>
      </c>
      <c r="B31" s="16"/>
      <c r="C31" s="16"/>
      <c r="D31" s="16">
        <f>SUM(B31:C31)</f>
        <v>0</v>
      </c>
    </row>
    <row r="32" spans="1:4" ht="21.75" customHeight="1" x14ac:dyDescent="0.3">
      <c r="A32" s="17" t="s">
        <v>28</v>
      </c>
      <c r="B32" s="16">
        <f>SUM(B30:B31)</f>
        <v>0</v>
      </c>
      <c r="C32" s="16">
        <f>SUM(C30:C31)</f>
        <v>0</v>
      </c>
      <c r="D32" s="16">
        <f>SUM(B32:C32)</f>
        <v>0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/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/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/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/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/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/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0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/>
      <c r="C43" s="20"/>
      <c r="D43" s="20"/>
    </row>
    <row r="44" spans="1:4" ht="21.75" customHeight="1" x14ac:dyDescent="0.3">
      <c r="A44" s="19" t="s">
        <v>39</v>
      </c>
      <c r="B44" s="20"/>
      <c r="C44" s="20"/>
      <c r="D44" s="20"/>
    </row>
    <row r="45" spans="1:4" ht="21.75" customHeight="1" x14ac:dyDescent="0.3">
      <c r="A45" s="21" t="s">
        <v>40</v>
      </c>
      <c r="B45" s="22">
        <f>B43-B44</f>
        <v>0</v>
      </c>
      <c r="C45" s="22">
        <f>C43-C44</f>
        <v>0</v>
      </c>
      <c r="D45" s="22">
        <f>D43-D44</f>
        <v>0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696E-4A66-41F3-8C73-E27C572489ED}">
  <sheetPr>
    <pageSetUpPr fitToPage="1"/>
  </sheetPr>
  <dimension ref="A1:D54"/>
  <sheetViews>
    <sheetView workbookViewId="0">
      <selection activeCell="D45" sqref="D45"/>
    </sheetView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42</v>
      </c>
      <c r="B4" s="34"/>
      <c r="C4" s="34"/>
      <c r="D4" s="34"/>
    </row>
    <row r="5" spans="1:4" ht="21.75" customHeight="1" x14ac:dyDescent="0.25">
      <c r="A5" s="24"/>
      <c r="B5" s="24"/>
      <c r="C5" s="24"/>
      <c r="D5" s="24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>
        <v>113405312</v>
      </c>
      <c r="D7" s="3"/>
    </row>
    <row r="8" spans="1:4" ht="21.75" customHeight="1" x14ac:dyDescent="0.25">
      <c r="A8" s="4" t="s">
        <v>5</v>
      </c>
      <c r="B8" s="3"/>
      <c r="C8" s="5">
        <v>4495718</v>
      </c>
      <c r="D8" s="3"/>
    </row>
    <row r="9" spans="1:4" ht="21.75" customHeight="1" x14ac:dyDescent="0.25">
      <c r="A9" s="4" t="s">
        <v>6</v>
      </c>
      <c r="B9" s="3"/>
      <c r="C9" s="5">
        <v>108909594</v>
      </c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>
        <v>209101179</v>
      </c>
      <c r="C12" s="9">
        <v>79659074</v>
      </c>
      <c r="D12" s="9"/>
    </row>
    <row r="13" spans="1:4" ht="21.75" customHeight="1" x14ac:dyDescent="0.3">
      <c r="A13" s="10" t="s">
        <v>11</v>
      </c>
      <c r="B13" s="9"/>
      <c r="C13" s="9">
        <v>365240</v>
      </c>
      <c r="D13" s="9"/>
    </row>
    <row r="14" spans="1:4" ht="21.75" customHeight="1" x14ac:dyDescent="0.3">
      <c r="A14" s="10" t="s">
        <v>12</v>
      </c>
      <c r="B14" s="9"/>
      <c r="C14" s="9">
        <v>0</v>
      </c>
      <c r="D14" s="9"/>
    </row>
    <row r="15" spans="1:4" ht="21.75" customHeight="1" x14ac:dyDescent="0.3">
      <c r="A15" s="10" t="s">
        <v>13</v>
      </c>
      <c r="B15" s="9" t="s">
        <v>14</v>
      </c>
      <c r="C15" s="9">
        <v>582708</v>
      </c>
      <c r="D15" s="9" t="s">
        <v>14</v>
      </c>
    </row>
    <row r="16" spans="1:4" ht="21.75" customHeight="1" x14ac:dyDescent="0.3">
      <c r="A16" s="10" t="s">
        <v>15</v>
      </c>
      <c r="B16" s="9">
        <v>1152093</v>
      </c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>
        <v>10185239</v>
      </c>
      <c r="C18" s="9"/>
      <c r="D18" s="9"/>
    </row>
    <row r="19" spans="1:4" ht="21.75" customHeight="1" x14ac:dyDescent="0.3">
      <c r="A19" s="12" t="s">
        <v>18</v>
      </c>
      <c r="B19" s="9">
        <v>261555</v>
      </c>
      <c r="C19" s="9"/>
      <c r="D19" s="9"/>
    </row>
    <row r="20" spans="1:4" ht="21.75" customHeight="1" x14ac:dyDescent="0.3">
      <c r="A20" s="12" t="s">
        <v>19</v>
      </c>
      <c r="B20" s="9">
        <v>4973038</v>
      </c>
      <c r="C20" s="9">
        <v>758917</v>
      </c>
      <c r="D20" s="9"/>
    </row>
    <row r="21" spans="1:4" ht="21.75" customHeight="1" x14ac:dyDescent="0.3">
      <c r="A21" s="12" t="s">
        <v>20</v>
      </c>
      <c r="B21" s="9">
        <v>685111</v>
      </c>
      <c r="C21" s="9"/>
      <c r="D21" s="9"/>
    </row>
    <row r="22" spans="1:4" ht="21.75" customHeight="1" x14ac:dyDescent="0.3">
      <c r="A22" s="12" t="s">
        <v>21</v>
      </c>
      <c r="B22" s="9">
        <v>0</v>
      </c>
      <c r="C22" s="9">
        <v>3165177</v>
      </c>
      <c r="D22" s="9"/>
    </row>
    <row r="23" spans="1:4" ht="21.75" customHeight="1" x14ac:dyDescent="0.3">
      <c r="A23" s="12" t="s">
        <v>22</v>
      </c>
      <c r="B23" s="9">
        <f>SUM(B18:B22)</f>
        <v>16104943</v>
      </c>
      <c r="C23" s="9">
        <f>SUM(C18:C22)</f>
        <v>3924094</v>
      </c>
      <c r="D23" s="9"/>
    </row>
    <row r="24" spans="1:4" ht="21.75" customHeight="1" x14ac:dyDescent="0.3">
      <c r="A24" s="11" t="s">
        <v>23</v>
      </c>
      <c r="B24" s="9">
        <v>192996236</v>
      </c>
      <c r="C24" s="9">
        <v>75734980</v>
      </c>
      <c r="D24" s="9">
        <f>SUM(B24:C24)</f>
        <v>268731216</v>
      </c>
    </row>
    <row r="25" spans="1:4" ht="21.75" customHeight="1" x14ac:dyDescent="0.3">
      <c r="A25" s="12" t="s">
        <v>24</v>
      </c>
      <c r="B25" s="9">
        <v>192889764</v>
      </c>
      <c r="C25" s="9">
        <v>49418872</v>
      </c>
      <c r="D25" s="9">
        <f>SUM(B25:C25)</f>
        <v>242308636</v>
      </c>
    </row>
    <row r="26" spans="1:4" ht="21.75" customHeight="1" x14ac:dyDescent="0.3">
      <c r="A26" s="12" t="s">
        <v>25</v>
      </c>
      <c r="B26" s="9">
        <v>106472</v>
      </c>
      <c r="C26" s="9">
        <v>26316108</v>
      </c>
      <c r="D26" s="9">
        <f>SUM(B26:C26)</f>
        <v>26422580</v>
      </c>
    </row>
    <row r="27" spans="1:4" ht="21.75" customHeight="1" x14ac:dyDescent="0.3">
      <c r="A27" s="14" t="s">
        <v>23</v>
      </c>
      <c r="B27" s="15">
        <f>SUM(B25:B26)</f>
        <v>192996236</v>
      </c>
      <c r="C27" s="15">
        <f>SUM(C25:C26)</f>
        <v>75734980</v>
      </c>
      <c r="D27" s="15">
        <f>SUM(D25:D26)</f>
        <v>268731216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1.75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>
        <v>56137220.079999998</v>
      </c>
      <c r="C30" s="16">
        <v>14111183.130000001</v>
      </c>
      <c r="D30" s="16">
        <f>SUM(B30:C30)</f>
        <v>70248403.209999993</v>
      </c>
    </row>
    <row r="31" spans="1:4" ht="21.75" customHeight="1" x14ac:dyDescent="0.3">
      <c r="A31" s="12" t="s">
        <v>25</v>
      </c>
      <c r="B31" s="16">
        <v>5319.56</v>
      </c>
      <c r="C31" s="16">
        <v>468441.06</v>
      </c>
      <c r="D31" s="16">
        <f>SUM(B31:C31)</f>
        <v>473760.62</v>
      </c>
    </row>
    <row r="32" spans="1:4" ht="21.75" customHeight="1" x14ac:dyDescent="0.3">
      <c r="A32" s="17" t="s">
        <v>28</v>
      </c>
      <c r="B32" s="16">
        <f>SUM(B30:B31)</f>
        <v>56142539.640000001</v>
      </c>
      <c r="C32" s="16">
        <f>SUM(C30:C31)</f>
        <v>14579624.190000001</v>
      </c>
      <c r="D32" s="16">
        <f>SUM(B32:C32)</f>
        <v>70722163.829999998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>
        <v>305277.53000000003</v>
      </c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>
        <v>0</v>
      </c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>
        <v>83801.539999999994</v>
      </c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>
        <v>83402.960000000006</v>
      </c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>
        <v>8420674.1600000001</v>
      </c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>
        <v>0</v>
      </c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79615320.019999996</v>
      </c>
    </row>
    <row r="41" spans="1:4" ht="21.75" customHeight="1" x14ac:dyDescent="0.3">
      <c r="A41" s="17"/>
      <c r="B41" s="16"/>
      <c r="C41" s="16"/>
      <c r="D41" s="16"/>
    </row>
    <row r="42" spans="1:4" ht="21.75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>
        <v>70248403.209999993</v>
      </c>
      <c r="C43" s="20">
        <v>473760.62</v>
      </c>
      <c r="D43" s="20">
        <v>8893156.1899999995</v>
      </c>
    </row>
    <row r="44" spans="1:4" ht="21.75" customHeight="1" x14ac:dyDescent="0.3">
      <c r="A44" s="19" t="s">
        <v>39</v>
      </c>
      <c r="B44" s="20">
        <v>2155875.84</v>
      </c>
      <c r="C44" s="20">
        <v>48010.61</v>
      </c>
      <c r="D44" s="20">
        <v>939.87</v>
      </c>
    </row>
    <row r="45" spans="1:4" ht="21.75" customHeight="1" x14ac:dyDescent="0.3">
      <c r="A45" s="21" t="s">
        <v>40</v>
      </c>
      <c r="B45" s="22">
        <f>B43-B44</f>
        <v>68092527.36999999</v>
      </c>
      <c r="C45" s="22">
        <f>C43-C44</f>
        <v>425750.01</v>
      </c>
      <c r="D45" s="22">
        <f>D43-D44</f>
        <v>8892216.3200000003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4">
    <mergeCell ref="A47:D47"/>
    <mergeCell ref="A2:D2"/>
    <mergeCell ref="A3:D3"/>
    <mergeCell ref="A4:D4"/>
  </mergeCells>
  <pageMargins left="0.7" right="0.7" top="0.75" bottom="0.75" header="0.3" footer="0.3"/>
  <pageSetup scale="64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FDAD-83AE-46F9-A49A-FA9A03B0E23A}">
  <sheetPr>
    <pageSetUpPr fitToPage="1"/>
  </sheetPr>
  <dimension ref="A1:D58"/>
  <sheetViews>
    <sheetView workbookViewId="0">
      <selection activeCell="D45" sqref="D45"/>
    </sheetView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43</v>
      </c>
      <c r="B4" s="34"/>
      <c r="C4" s="34"/>
      <c r="D4" s="34"/>
    </row>
    <row r="5" spans="1:4" ht="21.75" customHeight="1" x14ac:dyDescent="0.25">
      <c r="A5" s="24"/>
      <c r="B5" s="24"/>
      <c r="C5" s="24"/>
      <c r="D5" s="24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>
        <v>91493770</v>
      </c>
      <c r="D7" s="3"/>
    </row>
    <row r="8" spans="1:4" ht="21.75" customHeight="1" x14ac:dyDescent="0.25">
      <c r="A8" s="4" t="s">
        <v>5</v>
      </c>
      <c r="B8" s="3"/>
      <c r="C8" s="5">
        <v>123943</v>
      </c>
      <c r="D8" s="3"/>
    </row>
    <row r="9" spans="1:4" ht="21.75" customHeight="1" x14ac:dyDescent="0.25">
      <c r="A9" s="4" t="s">
        <v>6</v>
      </c>
      <c r="B9" s="3"/>
      <c r="C9" s="5">
        <v>87967024</v>
      </c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>
        <v>192373789</v>
      </c>
      <c r="C12" s="9">
        <v>70922898</v>
      </c>
      <c r="D12" s="9"/>
    </row>
    <row r="13" spans="1:4" ht="21.75" customHeight="1" x14ac:dyDescent="0.3">
      <c r="A13" s="10" t="s">
        <v>11</v>
      </c>
      <c r="B13" s="9"/>
      <c r="C13" s="9">
        <v>123943</v>
      </c>
      <c r="D13" s="9"/>
    </row>
    <row r="14" spans="1:4" ht="21.75" customHeight="1" x14ac:dyDescent="0.3">
      <c r="A14" s="10" t="s">
        <v>12</v>
      </c>
      <c r="B14" s="9"/>
      <c r="C14" s="9">
        <v>0</v>
      </c>
      <c r="D14" s="9"/>
    </row>
    <row r="15" spans="1:4" ht="21.75" customHeight="1" x14ac:dyDescent="0.3">
      <c r="A15" s="10" t="s">
        <v>13</v>
      </c>
      <c r="B15" s="9" t="s">
        <v>14</v>
      </c>
      <c r="C15" s="9">
        <v>526316</v>
      </c>
      <c r="D15" s="9" t="s">
        <v>14</v>
      </c>
    </row>
    <row r="16" spans="1:4" ht="21.75" customHeight="1" x14ac:dyDescent="0.3">
      <c r="A16" s="10" t="s">
        <v>15</v>
      </c>
      <c r="B16" s="9">
        <v>1062602</v>
      </c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>
        <v>9370818</v>
      </c>
      <c r="C18" s="9"/>
      <c r="D18" s="9"/>
    </row>
    <row r="19" spans="1:4" ht="21.75" customHeight="1" x14ac:dyDescent="0.3">
      <c r="A19" s="12" t="s">
        <v>18</v>
      </c>
      <c r="B19" s="9">
        <v>219075</v>
      </c>
      <c r="C19" s="9"/>
      <c r="D19" s="9"/>
    </row>
    <row r="20" spans="1:4" ht="21.75" customHeight="1" x14ac:dyDescent="0.3">
      <c r="A20" s="12" t="s">
        <v>19</v>
      </c>
      <c r="B20" s="9">
        <v>4574964</v>
      </c>
      <c r="C20" s="9">
        <v>678095</v>
      </c>
      <c r="D20" s="9"/>
    </row>
    <row r="21" spans="1:4" ht="21.75" customHeight="1" x14ac:dyDescent="0.3">
      <c r="A21" s="12" t="s">
        <v>20</v>
      </c>
      <c r="B21" s="9">
        <v>646118</v>
      </c>
      <c r="C21" s="9"/>
      <c r="D21" s="9"/>
    </row>
    <row r="22" spans="1:4" ht="21.75" customHeight="1" x14ac:dyDescent="0.3">
      <c r="A22" s="12" t="s">
        <v>21</v>
      </c>
      <c r="B22" s="9">
        <v>0</v>
      </c>
      <c r="C22" s="9">
        <v>2704580</v>
      </c>
      <c r="D22" s="9"/>
    </row>
    <row r="23" spans="1:4" ht="21.75" customHeight="1" x14ac:dyDescent="0.3">
      <c r="A23" s="12" t="s">
        <v>22</v>
      </c>
      <c r="B23" s="9">
        <f>SUM(B18:B22)</f>
        <v>14810975</v>
      </c>
      <c r="C23" s="9">
        <f>SUM(C18:C22)</f>
        <v>3382675</v>
      </c>
      <c r="D23" s="9"/>
    </row>
    <row r="24" spans="1:4" ht="21.75" customHeight="1" x14ac:dyDescent="0.3">
      <c r="A24" s="11" t="s">
        <v>23</v>
      </c>
      <c r="B24" s="9">
        <v>177562814</v>
      </c>
      <c r="C24" s="9">
        <v>67540223</v>
      </c>
      <c r="D24" s="9">
        <f>SUM(B24:C24)</f>
        <v>245103037</v>
      </c>
    </row>
    <row r="25" spans="1:4" ht="21.75" customHeight="1" x14ac:dyDescent="0.3">
      <c r="A25" s="12" t="s">
        <v>24</v>
      </c>
      <c r="B25" s="9">
        <v>177382377</v>
      </c>
      <c r="C25" s="9">
        <v>42890396</v>
      </c>
      <c r="D25" s="9">
        <f>SUM(B25:C25)</f>
        <v>220272773</v>
      </c>
    </row>
    <row r="26" spans="1:4" ht="21.75" customHeight="1" x14ac:dyDescent="0.3">
      <c r="A26" s="12" t="s">
        <v>25</v>
      </c>
      <c r="B26" s="9">
        <v>180437</v>
      </c>
      <c r="C26" s="9">
        <v>24649827</v>
      </c>
      <c r="D26" s="9">
        <f>SUM(B26:C26)</f>
        <v>24830264</v>
      </c>
    </row>
    <row r="27" spans="1:4" ht="21.75" customHeight="1" x14ac:dyDescent="0.3">
      <c r="A27" s="14" t="s">
        <v>23</v>
      </c>
      <c r="B27" s="15">
        <f>SUM(B25:B26)</f>
        <v>177562814</v>
      </c>
      <c r="C27" s="15">
        <f>SUM(C25:C26)</f>
        <v>67540223</v>
      </c>
      <c r="D27" s="15">
        <f>SUM(D25:D26)</f>
        <v>245103037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>
        <v>52545757.880000003</v>
      </c>
      <c r="C30" s="16">
        <v>12723582.02</v>
      </c>
      <c r="D30" s="16">
        <f>SUM(B30:C30)</f>
        <v>65269339.900000006</v>
      </c>
    </row>
    <row r="31" spans="1:4" ht="21.75" customHeight="1" x14ac:dyDescent="0.3">
      <c r="A31" s="12" t="s">
        <v>25</v>
      </c>
      <c r="B31" s="16">
        <v>9436.25</v>
      </c>
      <c r="C31" s="16">
        <v>466383.86</v>
      </c>
      <c r="D31" s="16">
        <f>SUM(B31:C31)</f>
        <v>475820.11</v>
      </c>
    </row>
    <row r="32" spans="1:4" ht="21.75" customHeight="1" x14ac:dyDescent="0.3">
      <c r="A32" s="17" t="s">
        <v>28</v>
      </c>
      <c r="B32" s="16">
        <f>SUM(B30:B31)</f>
        <v>52555194.130000003</v>
      </c>
      <c r="C32" s="16">
        <f>SUM(C30:C31)</f>
        <v>13189965.879999999</v>
      </c>
      <c r="D32" s="16">
        <f>SUM(B32:C32)</f>
        <v>65745160.010000005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>
        <v>275112.56</v>
      </c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>
        <v>4300</v>
      </c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>
        <v>11502.3</v>
      </c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>
        <v>59068.24</v>
      </c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>
        <v>7828106.2400000002</v>
      </c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>
        <v>0</v>
      </c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73923249.350000009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>
        <v>65269339.899999999</v>
      </c>
      <c r="C43" s="20">
        <v>475820.11</v>
      </c>
      <c r="D43" s="20">
        <v>8178089.3399999999</v>
      </c>
    </row>
    <row r="44" spans="1:4" ht="21.75" customHeight="1" x14ac:dyDescent="0.3">
      <c r="A44" s="19" t="s">
        <v>39</v>
      </c>
      <c r="B44" s="20">
        <v>1878984.26</v>
      </c>
      <c r="C44" s="20">
        <v>71044.850000000006</v>
      </c>
      <c r="D44" s="20">
        <v>638.21</v>
      </c>
    </row>
    <row r="45" spans="1:4" ht="21.75" customHeight="1" x14ac:dyDescent="0.3">
      <c r="A45" s="21" t="s">
        <v>40</v>
      </c>
      <c r="B45" s="22">
        <f>B43-B44</f>
        <v>63390355.640000001</v>
      </c>
      <c r="C45" s="22">
        <f>C43-C44</f>
        <v>404775.26</v>
      </c>
      <c r="D45" s="22">
        <f>D43-D44</f>
        <v>8177451.1299999999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EFF3-B3EC-4115-9BF7-74DEB5FAFD18}">
  <sheetPr>
    <pageSetUpPr fitToPage="1"/>
  </sheetPr>
  <dimension ref="A1:D58"/>
  <sheetViews>
    <sheetView topLeftCell="A6" workbookViewId="0">
      <selection activeCell="H26" sqref="H26"/>
    </sheetView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44</v>
      </c>
      <c r="B4" s="34"/>
      <c r="C4" s="34"/>
      <c r="D4" s="34"/>
    </row>
    <row r="5" spans="1:4" ht="21.75" customHeight="1" x14ac:dyDescent="0.25">
      <c r="A5" s="24"/>
      <c r="B5" s="24"/>
      <c r="C5" s="24"/>
      <c r="D5" s="24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/>
      <c r="D7" s="3">
        <v>105148065</v>
      </c>
    </row>
    <row r="8" spans="1:4" ht="21.75" customHeight="1" x14ac:dyDescent="0.25">
      <c r="A8" s="4" t="s">
        <v>5</v>
      </c>
      <c r="B8" s="3"/>
      <c r="C8" s="5"/>
      <c r="D8" s="3">
        <v>5513503</v>
      </c>
    </row>
    <row r="9" spans="1:4" ht="21.75" customHeight="1" x14ac:dyDescent="0.25">
      <c r="A9" s="4" t="s">
        <v>6</v>
      </c>
      <c r="B9" s="3"/>
      <c r="C9" s="5"/>
      <c r="D9" s="3">
        <v>99634562</v>
      </c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>
        <v>206516600</v>
      </c>
      <c r="C12" s="9">
        <v>83153080</v>
      </c>
      <c r="D12" s="9"/>
    </row>
    <row r="13" spans="1:4" ht="21.75" customHeight="1" x14ac:dyDescent="0.3">
      <c r="A13" s="10" t="s">
        <v>11</v>
      </c>
      <c r="B13" s="9"/>
      <c r="C13" s="9">
        <v>617008</v>
      </c>
      <c r="D13" s="9"/>
    </row>
    <row r="14" spans="1:4" ht="21.75" customHeight="1" x14ac:dyDescent="0.3">
      <c r="A14" s="10" t="s">
        <v>12</v>
      </c>
      <c r="B14" s="9"/>
      <c r="C14" s="9">
        <v>0</v>
      </c>
      <c r="D14" s="9"/>
    </row>
    <row r="15" spans="1:4" ht="21.75" customHeight="1" x14ac:dyDescent="0.3">
      <c r="A15" s="10" t="s">
        <v>13</v>
      </c>
      <c r="B15" s="9" t="s">
        <v>14</v>
      </c>
      <c r="C15" s="9">
        <v>561872</v>
      </c>
      <c r="D15" s="9" t="s">
        <v>14</v>
      </c>
    </row>
    <row r="16" spans="1:4" ht="21.75" customHeight="1" x14ac:dyDescent="0.3">
      <c r="A16" s="10" t="s">
        <v>15</v>
      </c>
      <c r="B16" s="9">
        <v>1292581</v>
      </c>
      <c r="C16" s="9"/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>
        <v>9894410</v>
      </c>
      <c r="C18" s="9"/>
      <c r="D18" s="9"/>
    </row>
    <row r="19" spans="1:4" ht="21.75" customHeight="1" x14ac:dyDescent="0.3">
      <c r="A19" s="12" t="s">
        <v>18</v>
      </c>
      <c r="B19" s="9">
        <v>197695</v>
      </c>
      <c r="C19" s="9"/>
      <c r="D19" s="9"/>
    </row>
    <row r="20" spans="1:4" ht="21.75" customHeight="1" x14ac:dyDescent="0.3">
      <c r="A20" s="12" t="s">
        <v>19</v>
      </c>
      <c r="B20" s="9">
        <v>4915711</v>
      </c>
      <c r="C20" s="9">
        <v>777649</v>
      </c>
      <c r="D20" s="9"/>
    </row>
    <row r="21" spans="1:4" ht="21.75" customHeight="1" x14ac:dyDescent="0.3">
      <c r="A21" s="12" t="s">
        <v>20</v>
      </c>
      <c r="B21" s="9">
        <v>1116424</v>
      </c>
      <c r="C21" s="9"/>
      <c r="D21" s="9"/>
    </row>
    <row r="22" spans="1:4" ht="21.75" customHeight="1" x14ac:dyDescent="0.3">
      <c r="A22" s="12" t="s">
        <v>21</v>
      </c>
      <c r="B22" s="9"/>
      <c r="C22" s="9">
        <v>4549000</v>
      </c>
      <c r="D22" s="9"/>
    </row>
    <row r="23" spans="1:4" ht="21.75" customHeight="1" x14ac:dyDescent="0.3">
      <c r="A23" s="12" t="s">
        <v>22</v>
      </c>
      <c r="B23" s="9">
        <f>SUM(B18:B22)</f>
        <v>16124240</v>
      </c>
      <c r="C23" s="9">
        <f>SUM(C18:C22)</f>
        <v>5326649</v>
      </c>
      <c r="D23" s="9"/>
    </row>
    <row r="24" spans="1:4" ht="21.75" customHeight="1" x14ac:dyDescent="0.3">
      <c r="A24" s="11" t="s">
        <v>23</v>
      </c>
      <c r="B24" s="9">
        <v>190392360</v>
      </c>
      <c r="C24" s="9">
        <v>77826431</v>
      </c>
      <c r="D24" s="9">
        <f>SUM(B24:C24)</f>
        <v>268218791</v>
      </c>
    </row>
    <row r="25" spans="1:4" ht="21.75" customHeight="1" x14ac:dyDescent="0.3">
      <c r="A25" s="12" t="s">
        <v>24</v>
      </c>
      <c r="B25" s="9">
        <v>190170274</v>
      </c>
      <c r="C25" s="9">
        <v>47500229</v>
      </c>
      <c r="D25" s="9">
        <f>SUM(B25:C25)</f>
        <v>237670503</v>
      </c>
    </row>
    <row r="26" spans="1:4" ht="21.75" customHeight="1" x14ac:dyDescent="0.3">
      <c r="A26" s="12" t="s">
        <v>25</v>
      </c>
      <c r="B26" s="9">
        <v>222086</v>
      </c>
      <c r="C26" s="9">
        <v>30326202</v>
      </c>
      <c r="D26" s="9">
        <f>SUM(B26:C26)</f>
        <v>30548288</v>
      </c>
    </row>
    <row r="27" spans="1:4" ht="21.75" customHeight="1" x14ac:dyDescent="0.3">
      <c r="A27" s="14" t="s">
        <v>23</v>
      </c>
      <c r="B27" s="15">
        <f>SUM(B25:B26)</f>
        <v>190392360</v>
      </c>
      <c r="C27" s="15">
        <f>SUM(C25:C26)</f>
        <v>77826431</v>
      </c>
      <c r="D27" s="15">
        <f>SUM(D25:D26)</f>
        <v>268218791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>
        <v>55187364.5</v>
      </c>
      <c r="C30" s="16">
        <v>13916068.5</v>
      </c>
      <c r="D30" s="16">
        <f>SUM(B30:C30)</f>
        <v>69103433</v>
      </c>
    </row>
    <row r="31" spans="1:4" ht="21.75" customHeight="1" x14ac:dyDescent="0.3">
      <c r="A31" s="12" t="s">
        <v>25</v>
      </c>
      <c r="B31" s="16">
        <v>11107.99</v>
      </c>
      <c r="C31" s="16">
        <v>553917.42000000004</v>
      </c>
      <c r="D31" s="16">
        <f>SUM(B31:C31)</f>
        <v>565025.41</v>
      </c>
    </row>
    <row r="32" spans="1:4" ht="21.75" customHeight="1" x14ac:dyDescent="0.3">
      <c r="A32" s="17" t="s">
        <v>28</v>
      </c>
      <c r="B32" s="16">
        <f>SUM(B30:B31)</f>
        <v>55198472.490000002</v>
      </c>
      <c r="C32" s="16">
        <f>SUM(C30:C31)</f>
        <v>14469985.92</v>
      </c>
      <c r="D32" s="16">
        <f>SUM(B32:C32)</f>
        <v>69668458.409999996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>
        <v>296585.17</v>
      </c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>
        <v>1675</v>
      </c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>
        <v>5847.59</v>
      </c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>
        <v>36069.870000000003</v>
      </c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>
        <v>8304566.7800000003</v>
      </c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>
        <v>34.229999999999997</v>
      </c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78313237.050000012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>
        <v>69103433</v>
      </c>
      <c r="C43" s="20">
        <v>565025.41</v>
      </c>
      <c r="D43" s="20">
        <v>8644778.6400000006</v>
      </c>
    </row>
    <row r="44" spans="1:4" ht="21.75" customHeight="1" x14ac:dyDescent="0.3">
      <c r="A44" s="19" t="s">
        <v>39</v>
      </c>
      <c r="B44" s="20">
        <v>430384.97</v>
      </c>
      <c r="C44" s="20">
        <v>10706.3</v>
      </c>
      <c r="D44" s="20">
        <v>228.51</v>
      </c>
    </row>
    <row r="45" spans="1:4" ht="21.75" customHeight="1" x14ac:dyDescent="0.3">
      <c r="A45" s="21" t="s">
        <v>40</v>
      </c>
      <c r="B45" s="22">
        <f>B43-B44</f>
        <v>68673048.030000001</v>
      </c>
      <c r="C45" s="22">
        <f>C43-C44</f>
        <v>554319.11</v>
      </c>
      <c r="D45" s="22">
        <f>D43-D44</f>
        <v>8644550.1300000008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3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901F-7F8D-4511-94A2-0F68B118EA41}">
  <sheetPr>
    <pageSetUpPr fitToPage="1"/>
  </sheetPr>
  <dimension ref="A1:D58"/>
  <sheetViews>
    <sheetView workbookViewId="0">
      <selection activeCell="D45" sqref="D45"/>
    </sheetView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45</v>
      </c>
      <c r="B4" s="34"/>
      <c r="C4" s="34"/>
      <c r="D4" s="34"/>
    </row>
    <row r="5" spans="1:4" ht="21.75" customHeight="1" x14ac:dyDescent="0.25">
      <c r="A5" s="24"/>
      <c r="B5" s="24"/>
      <c r="C5" s="24"/>
      <c r="D5" s="24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>
        <v>116017746</v>
      </c>
      <c r="D7" s="3"/>
    </row>
    <row r="8" spans="1:4" ht="21.75" customHeight="1" x14ac:dyDescent="0.25">
      <c r="A8" s="4" t="s">
        <v>5</v>
      </c>
      <c r="B8" s="3"/>
      <c r="C8" s="5">
        <v>9592064</v>
      </c>
      <c r="D8" s="3"/>
    </row>
    <row r="9" spans="1:4" ht="21.75" customHeight="1" x14ac:dyDescent="0.25">
      <c r="A9" s="4" t="s">
        <v>6</v>
      </c>
      <c r="B9" s="3"/>
      <c r="C9" s="5">
        <v>106425682</v>
      </c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>
        <v>212171944</v>
      </c>
      <c r="C12" s="9">
        <v>88051950</v>
      </c>
      <c r="D12" s="9"/>
    </row>
    <row r="13" spans="1:4" ht="21.75" customHeight="1" x14ac:dyDescent="0.3">
      <c r="A13" s="10" t="s">
        <v>11</v>
      </c>
      <c r="B13" s="9"/>
      <c r="C13" s="9">
        <v>343492</v>
      </c>
      <c r="D13" s="9"/>
    </row>
    <row r="14" spans="1:4" ht="21.75" customHeight="1" x14ac:dyDescent="0.3">
      <c r="A14" s="10" t="s">
        <v>12</v>
      </c>
      <c r="B14" s="9"/>
      <c r="C14" s="9">
        <v>0</v>
      </c>
      <c r="D14" s="9"/>
    </row>
    <row r="15" spans="1:4" ht="21.75" customHeight="1" x14ac:dyDescent="0.3">
      <c r="A15" s="10" t="s">
        <v>13</v>
      </c>
      <c r="B15" s="9" t="s">
        <v>14</v>
      </c>
      <c r="C15" s="9">
        <v>598618</v>
      </c>
      <c r="D15" s="9" t="s">
        <v>14</v>
      </c>
    </row>
    <row r="16" spans="1:4" ht="21.75" customHeight="1" x14ac:dyDescent="0.3">
      <c r="A16" s="10" t="s">
        <v>15</v>
      </c>
      <c r="B16" s="9">
        <v>1532122</v>
      </c>
      <c r="C16" s="9"/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>
        <v>10640196</v>
      </c>
      <c r="C18" s="9"/>
      <c r="D18" s="9"/>
    </row>
    <row r="19" spans="1:4" ht="21.75" customHeight="1" x14ac:dyDescent="0.3">
      <c r="A19" s="12" t="s">
        <v>18</v>
      </c>
      <c r="B19" s="9">
        <v>191579</v>
      </c>
      <c r="C19" s="9"/>
      <c r="D19" s="9"/>
    </row>
    <row r="20" spans="1:4" ht="21.75" customHeight="1" x14ac:dyDescent="0.3">
      <c r="A20" s="12" t="s">
        <v>19</v>
      </c>
      <c r="B20" s="9">
        <v>5037970</v>
      </c>
      <c r="C20" s="9">
        <v>802418</v>
      </c>
      <c r="D20" s="9"/>
    </row>
    <row r="21" spans="1:4" ht="21.75" customHeight="1" x14ac:dyDescent="0.3">
      <c r="A21" s="12" t="s">
        <v>20</v>
      </c>
      <c r="B21" s="9">
        <v>1129176</v>
      </c>
      <c r="C21" s="9"/>
      <c r="D21" s="9"/>
    </row>
    <row r="22" spans="1:4" ht="21.75" customHeight="1" x14ac:dyDescent="0.3">
      <c r="A22" s="12" t="s">
        <v>21</v>
      </c>
      <c r="B22" s="9">
        <v>0</v>
      </c>
      <c r="C22" s="9">
        <v>7279582</v>
      </c>
      <c r="D22" s="9"/>
    </row>
    <row r="23" spans="1:4" ht="21.75" customHeight="1" x14ac:dyDescent="0.3">
      <c r="A23" s="12" t="s">
        <v>22</v>
      </c>
      <c r="B23" s="9">
        <f>SUM(B18:B22)</f>
        <v>16998921</v>
      </c>
      <c r="C23" s="9">
        <f>SUM(C18:C22)</f>
        <v>8082000</v>
      </c>
      <c r="D23" s="9"/>
    </row>
    <row r="24" spans="1:4" ht="21.75" customHeight="1" x14ac:dyDescent="0.3">
      <c r="A24" s="11" t="s">
        <v>23</v>
      </c>
      <c r="B24" s="13">
        <v>195173023</v>
      </c>
      <c r="C24" s="9">
        <v>79969950</v>
      </c>
      <c r="D24" s="9">
        <f>SUM(B24:C24)</f>
        <v>275142973</v>
      </c>
    </row>
    <row r="25" spans="1:4" ht="21.75" customHeight="1" x14ac:dyDescent="0.3">
      <c r="A25" s="12" t="s">
        <v>24</v>
      </c>
      <c r="B25" s="9">
        <v>194994794</v>
      </c>
      <c r="C25" s="9">
        <v>50157191</v>
      </c>
      <c r="D25" s="9">
        <f>SUM(B25:C25)</f>
        <v>245151985</v>
      </c>
    </row>
    <row r="26" spans="1:4" ht="21.75" customHeight="1" x14ac:dyDescent="0.3">
      <c r="A26" s="12" t="s">
        <v>25</v>
      </c>
      <c r="B26" s="9">
        <v>178229</v>
      </c>
      <c r="C26" s="9">
        <v>29812759</v>
      </c>
      <c r="D26" s="9">
        <f>SUM(B26:C26)</f>
        <v>29990988</v>
      </c>
    </row>
    <row r="27" spans="1:4" ht="21.75" customHeight="1" x14ac:dyDescent="0.3">
      <c r="A27" s="14" t="s">
        <v>23</v>
      </c>
      <c r="B27" s="15">
        <f>SUM(B25:B26)</f>
        <v>195173023</v>
      </c>
      <c r="C27" s="15">
        <f>SUM(C25:C26)</f>
        <v>79969950</v>
      </c>
      <c r="D27" s="15">
        <f>SUM(D25:D26)</f>
        <v>275142973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>
        <v>55857945.600000001</v>
      </c>
      <c r="C30" s="16">
        <v>14597405.390000001</v>
      </c>
      <c r="D30" s="16">
        <f>SUM(B30:C30)</f>
        <v>70455350.99000001</v>
      </c>
    </row>
    <row r="31" spans="1:4" ht="21.75" customHeight="1" x14ac:dyDescent="0.3">
      <c r="A31" s="12" t="s">
        <v>25</v>
      </c>
      <c r="B31" s="16">
        <v>8911.4500000000007</v>
      </c>
      <c r="C31" s="16">
        <v>525469.14</v>
      </c>
      <c r="D31" s="16">
        <f>SUM(B31:C31)</f>
        <v>534380.59</v>
      </c>
    </row>
    <row r="32" spans="1:4" ht="21.75" customHeight="1" x14ac:dyDescent="0.3">
      <c r="A32" s="17" t="s">
        <v>28</v>
      </c>
      <c r="B32" s="16">
        <f>SUM(B30:B31)</f>
        <v>55866857.050000004</v>
      </c>
      <c r="C32" s="16">
        <f>SUM(C30:C31)</f>
        <v>15122874.530000001</v>
      </c>
      <c r="D32" s="16">
        <f>SUM(B32:C32)</f>
        <v>70989731.580000013</v>
      </c>
    </row>
    <row r="33" spans="1:4" ht="21.75" customHeight="1" x14ac:dyDescent="0.3">
      <c r="A33" s="17" t="s">
        <v>29</v>
      </c>
      <c r="B33" s="16"/>
      <c r="C33" s="16" t="s">
        <v>14</v>
      </c>
      <c r="D33" s="16"/>
    </row>
    <row r="34" spans="1:4" ht="21.75" customHeight="1" x14ac:dyDescent="0.3">
      <c r="A34" s="12" t="s">
        <v>30</v>
      </c>
      <c r="B34" s="16"/>
      <c r="C34" s="16" t="s">
        <v>14</v>
      </c>
      <c r="D34" s="16">
        <v>305232.24</v>
      </c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>
        <v>2050</v>
      </c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>
        <v>1156.72</v>
      </c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>
        <v>23765.55</v>
      </c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>
        <v>8463912.6099999994</v>
      </c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>
        <v>0</v>
      </c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79785848.700000003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>
        <v>70455350.989999995</v>
      </c>
      <c r="C43" s="20">
        <v>534380.59</v>
      </c>
      <c r="D43" s="20">
        <v>8796117.1199999992</v>
      </c>
    </row>
    <row r="44" spans="1:4" ht="21.75" customHeight="1" x14ac:dyDescent="0.3">
      <c r="A44" s="19" t="s">
        <v>39</v>
      </c>
      <c r="B44" s="20">
        <v>653100.28</v>
      </c>
      <c r="C44" s="20">
        <v>1453505.64</v>
      </c>
      <c r="D44" s="20">
        <v>736.34</v>
      </c>
    </row>
    <row r="45" spans="1:4" ht="21.75" customHeight="1" x14ac:dyDescent="0.3">
      <c r="A45" s="21" t="s">
        <v>40</v>
      </c>
      <c r="B45" s="22">
        <f>B43-B44</f>
        <v>69802250.709999993</v>
      </c>
      <c r="C45" s="22">
        <f>C43-C44</f>
        <v>-919125.04999999993</v>
      </c>
      <c r="D45" s="22">
        <f>D43-D44</f>
        <v>8795380.7799999993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ignoredErrors>
    <ignoredError sqref="C27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4542-C999-48A8-8DBC-7738361C8574}">
  <sheetPr>
    <pageSetUpPr fitToPage="1"/>
  </sheetPr>
  <dimension ref="A1:D58"/>
  <sheetViews>
    <sheetView tabSelected="1" topLeftCell="A15" workbookViewId="0">
      <selection activeCell="C32" sqref="C32"/>
    </sheetView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46</v>
      </c>
      <c r="B4" s="34"/>
      <c r="C4" s="34"/>
      <c r="D4" s="34"/>
    </row>
    <row r="5" spans="1:4" ht="21.75" customHeight="1" x14ac:dyDescent="0.25">
      <c r="A5" s="24"/>
      <c r="B5" s="24"/>
      <c r="C5" s="24"/>
      <c r="D5" s="24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>
        <v>123865740</v>
      </c>
      <c r="D7" s="3"/>
    </row>
    <row r="8" spans="1:4" ht="21.75" customHeight="1" x14ac:dyDescent="0.25">
      <c r="A8" s="4" t="s">
        <v>5</v>
      </c>
      <c r="B8" s="3"/>
      <c r="C8" s="5">
        <v>8169956</v>
      </c>
      <c r="D8" s="3"/>
    </row>
    <row r="9" spans="1:4" ht="21.75" customHeight="1" x14ac:dyDescent="0.25">
      <c r="A9" s="4" t="s">
        <v>6</v>
      </c>
      <c r="B9" s="3"/>
      <c r="C9" s="5">
        <v>115695784</v>
      </c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9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>
        <v>234635950</v>
      </c>
      <c r="C12" s="9">
        <v>94021216</v>
      </c>
      <c r="D12" s="9"/>
    </row>
    <row r="13" spans="1:4" ht="21.75" customHeight="1" x14ac:dyDescent="0.3">
      <c r="A13" s="10" t="s">
        <v>11</v>
      </c>
      <c r="B13" s="9"/>
      <c r="C13" s="9">
        <v>409662</v>
      </c>
      <c r="D13" s="9"/>
    </row>
    <row r="14" spans="1:4" ht="21.75" customHeight="1" x14ac:dyDescent="0.3">
      <c r="A14" s="10" t="s">
        <v>12</v>
      </c>
      <c r="B14" s="9"/>
      <c r="C14" s="9">
        <v>0</v>
      </c>
      <c r="D14" s="9"/>
    </row>
    <row r="15" spans="1:4" ht="21.75" customHeight="1" x14ac:dyDescent="0.3">
      <c r="A15" s="10" t="s">
        <v>13</v>
      </c>
      <c r="B15" s="9" t="s">
        <v>14</v>
      </c>
      <c r="C15" s="9">
        <v>636320</v>
      </c>
      <c r="D15" s="9" t="s">
        <v>14</v>
      </c>
    </row>
    <row r="16" spans="1:4" ht="21.75" customHeight="1" x14ac:dyDescent="0.3">
      <c r="A16" s="10" t="s">
        <v>15</v>
      </c>
      <c r="B16" s="9">
        <v>1866591</v>
      </c>
      <c r="C16" s="9"/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>
        <v>11270689</v>
      </c>
      <c r="C18" s="9"/>
      <c r="D18" s="9"/>
    </row>
    <row r="19" spans="1:4" ht="21.75" customHeight="1" x14ac:dyDescent="0.3">
      <c r="A19" s="12" t="s">
        <v>18</v>
      </c>
      <c r="B19" s="9">
        <v>181388</v>
      </c>
      <c r="C19" s="9"/>
      <c r="D19" s="9"/>
    </row>
    <row r="20" spans="1:4" ht="21.75" customHeight="1" x14ac:dyDescent="0.3">
      <c r="A20" s="12" t="s">
        <v>19</v>
      </c>
      <c r="B20" s="9">
        <v>5584068</v>
      </c>
      <c r="C20" s="9">
        <v>873542</v>
      </c>
      <c r="D20" s="9"/>
    </row>
    <row r="21" spans="1:4" ht="21.75" customHeight="1" x14ac:dyDescent="0.3">
      <c r="A21" s="12" t="s">
        <v>20</v>
      </c>
      <c r="B21" s="9">
        <v>1132241</v>
      </c>
      <c r="C21" s="9"/>
      <c r="D21" s="9"/>
    </row>
    <row r="22" spans="1:4" ht="21.75" customHeight="1" x14ac:dyDescent="0.3">
      <c r="A22" s="12" t="s">
        <v>21</v>
      </c>
      <c r="B22" s="9">
        <v>0</v>
      </c>
      <c r="C22" s="9">
        <v>5961903</v>
      </c>
      <c r="D22" s="9"/>
    </row>
    <row r="23" spans="1:4" ht="21.75" customHeight="1" x14ac:dyDescent="0.3">
      <c r="A23" s="12" t="s">
        <v>22</v>
      </c>
      <c r="B23" s="9">
        <f>SUM(B18:B22)</f>
        <v>18168386</v>
      </c>
      <c r="C23" s="9">
        <f>SUM(C18:C22)</f>
        <v>6835445</v>
      </c>
      <c r="D23" s="9"/>
    </row>
    <row r="24" spans="1:4" ht="21.75" customHeight="1" x14ac:dyDescent="0.3">
      <c r="A24" s="11" t="s">
        <v>23</v>
      </c>
      <c r="B24" s="13">
        <v>216467564</v>
      </c>
      <c r="C24" s="9">
        <v>87185771</v>
      </c>
      <c r="D24" s="9">
        <f>SUM(B24:C24)</f>
        <v>303653335</v>
      </c>
    </row>
    <row r="25" spans="1:4" ht="21.75" customHeight="1" x14ac:dyDescent="0.3">
      <c r="A25" s="12" t="s">
        <v>24</v>
      </c>
      <c r="B25" s="9">
        <v>216184662</v>
      </c>
      <c r="C25" s="9">
        <v>56288345</v>
      </c>
      <c r="D25" s="9">
        <f>SUM(B25:C25)</f>
        <v>272473007</v>
      </c>
    </row>
    <row r="26" spans="1:4" ht="21.75" customHeight="1" x14ac:dyDescent="0.3">
      <c r="A26" s="12" t="s">
        <v>25</v>
      </c>
      <c r="B26" s="9">
        <v>282902</v>
      </c>
      <c r="C26" s="9">
        <v>30897426</v>
      </c>
      <c r="D26" s="9">
        <f>SUM(B26:C26)</f>
        <v>31180328</v>
      </c>
    </row>
    <row r="27" spans="1:4" ht="21.75" customHeight="1" x14ac:dyDescent="0.3">
      <c r="A27" s="14" t="s">
        <v>23</v>
      </c>
      <c r="B27" s="15">
        <f>SUM(B25:B26)</f>
        <v>216467564</v>
      </c>
      <c r="C27" s="15">
        <f>SUM(C25:C26)</f>
        <v>87185771</v>
      </c>
      <c r="D27" s="15">
        <f>SUM(D25:D26)</f>
        <v>303653335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30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>
        <v>63600015.5</v>
      </c>
      <c r="C30" s="16">
        <v>16456146.34</v>
      </c>
      <c r="D30" s="16">
        <f>SUM(B30:C30)</f>
        <v>80056161.840000004</v>
      </c>
    </row>
    <row r="31" spans="1:4" ht="21.75" customHeight="1" x14ac:dyDescent="0.3">
      <c r="A31" s="12" t="s">
        <v>25</v>
      </c>
      <c r="B31" s="16">
        <v>14145.1</v>
      </c>
      <c r="C31" s="16">
        <v>750532.36</v>
      </c>
      <c r="D31" s="16">
        <f>SUM(B31:C31)</f>
        <v>764677.46</v>
      </c>
    </row>
    <row r="32" spans="1:4" ht="21.75" customHeight="1" x14ac:dyDescent="0.3">
      <c r="A32" s="17" t="s">
        <v>28</v>
      </c>
      <c r="B32" s="16">
        <f>SUM(B30:B31)</f>
        <v>63614160.600000001</v>
      </c>
      <c r="C32" s="16">
        <f>SUM(C30:C31)</f>
        <v>17206678.699999999</v>
      </c>
      <c r="D32" s="16">
        <f>SUM(B32:C32)</f>
        <v>80820839.299999997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>
        <v>342706.69</v>
      </c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>
        <v>700</v>
      </c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>
        <v>6629.86</v>
      </c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>
        <v>19690.900000000001</v>
      </c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>
        <v>9623697.8599999994</v>
      </c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>
        <v>0</v>
      </c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90814264.609999999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31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>
        <v>80056161.840000004</v>
      </c>
      <c r="C43" s="20">
        <v>764677.46</v>
      </c>
      <c r="D43" s="20">
        <v>9993425.3100000005</v>
      </c>
    </row>
    <row r="44" spans="1:4" ht="21.75" customHeight="1" x14ac:dyDescent="0.3">
      <c r="A44" s="19" t="s">
        <v>39</v>
      </c>
      <c r="B44" s="20">
        <v>923105.63</v>
      </c>
      <c r="C44" s="20">
        <v>98941.62</v>
      </c>
      <c r="D44" s="20">
        <v>393.93</v>
      </c>
    </row>
    <row r="45" spans="1:4" ht="21.75" customHeight="1" x14ac:dyDescent="0.3">
      <c r="A45" s="21" t="s">
        <v>40</v>
      </c>
      <c r="B45" s="22">
        <f>B43-B44</f>
        <v>79133056.210000008</v>
      </c>
      <c r="C45" s="22">
        <f>C43-C44</f>
        <v>665735.84</v>
      </c>
      <c r="D45" s="22">
        <f>D43-D44</f>
        <v>9993031.3800000008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97C6-DF05-48CF-B162-CA290EB5BF65}">
  <sheetPr>
    <pageSetUpPr fitToPage="1"/>
  </sheetPr>
  <dimension ref="A1:D58"/>
  <sheetViews>
    <sheetView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47</v>
      </c>
      <c r="B4" s="34"/>
      <c r="C4" s="34"/>
      <c r="D4" s="34"/>
    </row>
    <row r="5" spans="1:4" ht="21.75" customHeight="1" x14ac:dyDescent="0.25">
      <c r="A5" s="24"/>
      <c r="B5" s="24"/>
      <c r="C5" s="24"/>
      <c r="D5" s="24"/>
    </row>
    <row r="6" spans="1:4" ht="21.75" customHeight="1" x14ac:dyDescent="0.25">
      <c r="A6" s="2" t="s">
        <v>3</v>
      </c>
      <c r="B6" s="3"/>
      <c r="C6" s="3"/>
      <c r="D6" s="5"/>
    </row>
    <row r="7" spans="1:4" ht="21.75" customHeight="1" x14ac:dyDescent="0.25">
      <c r="A7" s="4" t="s">
        <v>4</v>
      </c>
      <c r="B7" s="3"/>
      <c r="C7" s="5"/>
      <c r="D7" s="5"/>
    </row>
    <row r="8" spans="1:4" ht="21.75" customHeight="1" x14ac:dyDescent="0.25">
      <c r="A8" s="4" t="s">
        <v>5</v>
      </c>
      <c r="B8" s="3"/>
      <c r="C8" s="5"/>
      <c r="D8" s="5"/>
    </row>
    <row r="9" spans="1:4" ht="21.75" customHeight="1" x14ac:dyDescent="0.25">
      <c r="A9" s="4" t="s">
        <v>6</v>
      </c>
      <c r="B9" s="3"/>
      <c r="C9" s="5"/>
      <c r="D9" s="5"/>
    </row>
    <row r="10" spans="1:4" ht="21.75" customHeight="1" x14ac:dyDescent="0.25">
      <c r="A10" s="27"/>
      <c r="B10" s="28"/>
      <c r="C10" s="28"/>
      <c r="D10" s="28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/>
      <c r="C12" s="9"/>
      <c r="D12" s="9"/>
    </row>
    <row r="13" spans="1:4" ht="21.75" customHeight="1" x14ac:dyDescent="0.3">
      <c r="A13" s="10" t="s">
        <v>11</v>
      </c>
      <c r="B13" s="9"/>
      <c r="C13" s="9"/>
      <c r="D13" s="9"/>
    </row>
    <row r="14" spans="1:4" ht="21.75" customHeight="1" x14ac:dyDescent="0.3">
      <c r="A14" s="10" t="s">
        <v>12</v>
      </c>
      <c r="B14" s="9"/>
      <c r="C14" s="9"/>
      <c r="D14" s="9"/>
    </row>
    <row r="15" spans="1:4" ht="21.75" customHeight="1" x14ac:dyDescent="0.3">
      <c r="A15" s="10" t="s">
        <v>13</v>
      </c>
      <c r="B15" s="9" t="s">
        <v>14</v>
      </c>
      <c r="C15" s="9"/>
      <c r="D15" s="9" t="s">
        <v>14</v>
      </c>
    </row>
    <row r="16" spans="1:4" ht="21.75" customHeight="1" x14ac:dyDescent="0.3">
      <c r="A16" s="10" t="s">
        <v>15</v>
      </c>
      <c r="B16" s="9"/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/>
      <c r="C18" s="9"/>
      <c r="D18" s="9"/>
    </row>
    <row r="19" spans="1:4" ht="21.75" customHeight="1" x14ac:dyDescent="0.3">
      <c r="A19" s="12" t="s">
        <v>18</v>
      </c>
      <c r="B19" s="9"/>
      <c r="C19" s="9"/>
      <c r="D19" s="9"/>
    </row>
    <row r="20" spans="1:4" ht="21.75" customHeight="1" x14ac:dyDescent="0.3">
      <c r="A20" s="12" t="s">
        <v>19</v>
      </c>
      <c r="B20" s="9"/>
      <c r="C20" s="9"/>
      <c r="D20" s="9"/>
    </row>
    <row r="21" spans="1:4" ht="21.75" customHeight="1" x14ac:dyDescent="0.3">
      <c r="A21" s="12" t="s">
        <v>20</v>
      </c>
      <c r="B21" s="9"/>
      <c r="C21" s="9"/>
      <c r="D21" s="9"/>
    </row>
    <row r="22" spans="1:4" ht="21.75" customHeight="1" x14ac:dyDescent="0.3">
      <c r="A22" s="12" t="s">
        <v>21</v>
      </c>
      <c r="B22" s="9"/>
      <c r="C22" s="9"/>
      <c r="D22" s="9"/>
    </row>
    <row r="23" spans="1:4" ht="21.75" customHeight="1" x14ac:dyDescent="0.3">
      <c r="A23" s="12" t="s">
        <v>22</v>
      </c>
      <c r="B23" s="9">
        <f>SUM(B18:B22)</f>
        <v>0</v>
      </c>
      <c r="C23" s="9">
        <f>SUM(C18:C22)</f>
        <v>0</v>
      </c>
      <c r="D23" s="9"/>
    </row>
    <row r="24" spans="1:4" ht="21.75" customHeight="1" x14ac:dyDescent="0.3">
      <c r="A24" s="11" t="s">
        <v>23</v>
      </c>
      <c r="B24" s="13"/>
      <c r="C24" s="9"/>
      <c r="D24" s="9">
        <f>SUM(B24:C24)</f>
        <v>0</v>
      </c>
    </row>
    <row r="25" spans="1:4" ht="21.75" customHeight="1" x14ac:dyDescent="0.3">
      <c r="A25" s="12" t="s">
        <v>24</v>
      </c>
      <c r="B25" s="9"/>
      <c r="C25" s="9"/>
      <c r="D25" s="9">
        <f>SUM(B25:C25)</f>
        <v>0</v>
      </c>
    </row>
    <row r="26" spans="1:4" ht="21.75" customHeight="1" x14ac:dyDescent="0.3">
      <c r="A26" s="12" t="s">
        <v>25</v>
      </c>
      <c r="B26" s="9"/>
      <c r="C26" s="9"/>
      <c r="D26" s="9">
        <f>SUM(B26:C26)</f>
        <v>0</v>
      </c>
    </row>
    <row r="27" spans="1:4" ht="21.75" customHeight="1" x14ac:dyDescent="0.3">
      <c r="A27" s="14" t="s">
        <v>23</v>
      </c>
      <c r="B27" s="15">
        <f>SUM(B25:B26)</f>
        <v>0</v>
      </c>
      <c r="C27" s="15">
        <f>SUM(C25:C26)</f>
        <v>0</v>
      </c>
      <c r="D27" s="15">
        <f>SUM(D25:D26)</f>
        <v>0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/>
      <c r="C30" s="16"/>
      <c r="D30" s="16">
        <f>SUM(B30:C30)</f>
        <v>0</v>
      </c>
    </row>
    <row r="31" spans="1:4" ht="21.75" customHeight="1" x14ac:dyDescent="0.3">
      <c r="A31" s="12" t="s">
        <v>25</v>
      </c>
      <c r="B31" s="16"/>
      <c r="C31" s="16"/>
      <c r="D31" s="16">
        <f>SUM(B31:C31)</f>
        <v>0</v>
      </c>
    </row>
    <row r="32" spans="1:4" ht="21.75" customHeight="1" x14ac:dyDescent="0.3">
      <c r="A32" s="17" t="s">
        <v>28</v>
      </c>
      <c r="B32" s="16">
        <f>SUM(B30:B31)</f>
        <v>0</v>
      </c>
      <c r="C32" s="16">
        <f>SUM(C30:C31)</f>
        <v>0</v>
      </c>
      <c r="D32" s="16">
        <f>SUM(B32:C32)</f>
        <v>0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/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/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/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/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/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/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0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/>
      <c r="C43" s="20"/>
      <c r="D43" s="20"/>
    </row>
    <row r="44" spans="1:4" ht="21.75" customHeight="1" x14ac:dyDescent="0.3">
      <c r="A44" s="19" t="s">
        <v>39</v>
      </c>
      <c r="B44" s="20"/>
      <c r="C44" s="20"/>
      <c r="D44" s="20"/>
    </row>
    <row r="45" spans="1:4" ht="21.75" customHeight="1" x14ac:dyDescent="0.3">
      <c r="A45" s="21" t="s">
        <v>40</v>
      </c>
      <c r="B45" s="22">
        <f>B43-B44</f>
        <v>0</v>
      </c>
      <c r="C45" s="22">
        <f>C43-C44</f>
        <v>0</v>
      </c>
      <c r="D45" s="22">
        <f>D43-D44</f>
        <v>0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F0F3-613D-4925-B086-F264046351C6}">
  <sheetPr>
    <pageSetUpPr fitToPage="1"/>
  </sheetPr>
  <dimension ref="A1:D58"/>
  <sheetViews>
    <sheetView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48</v>
      </c>
      <c r="B4" s="34"/>
      <c r="C4" s="34"/>
      <c r="D4" s="34"/>
    </row>
    <row r="5" spans="1:4" ht="21.75" customHeight="1" x14ac:dyDescent="0.3">
      <c r="A5" s="25"/>
      <c r="B5" s="25"/>
      <c r="C5" s="25"/>
      <c r="D5" s="25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/>
      <c r="D7" s="3"/>
    </row>
    <row r="8" spans="1:4" ht="21.75" customHeight="1" x14ac:dyDescent="0.25">
      <c r="A8" s="4" t="s">
        <v>5</v>
      </c>
      <c r="B8" s="3"/>
      <c r="C8" s="5"/>
      <c r="D8" s="3"/>
    </row>
    <row r="9" spans="1:4" ht="21.75" customHeight="1" x14ac:dyDescent="0.25">
      <c r="A9" s="4" t="s">
        <v>6</v>
      </c>
      <c r="B9" s="3"/>
      <c r="C9" s="5"/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/>
      <c r="C12" s="9"/>
      <c r="D12" s="9"/>
    </row>
    <row r="13" spans="1:4" ht="21.75" customHeight="1" x14ac:dyDescent="0.3">
      <c r="A13" s="10" t="s">
        <v>11</v>
      </c>
      <c r="B13" s="9"/>
      <c r="C13" s="9"/>
      <c r="D13" s="9"/>
    </row>
    <row r="14" spans="1:4" ht="21.75" customHeight="1" x14ac:dyDescent="0.3">
      <c r="A14" s="10" t="s">
        <v>12</v>
      </c>
      <c r="B14" s="9"/>
      <c r="C14" s="9"/>
      <c r="D14" s="9"/>
    </row>
    <row r="15" spans="1:4" ht="21.75" customHeight="1" x14ac:dyDescent="0.3">
      <c r="A15" s="10" t="s">
        <v>13</v>
      </c>
      <c r="B15" s="9" t="s">
        <v>14</v>
      </c>
      <c r="C15" s="9"/>
      <c r="D15" s="9"/>
    </row>
    <row r="16" spans="1:4" ht="21.75" customHeight="1" x14ac:dyDescent="0.3">
      <c r="A16" s="10" t="s">
        <v>15</v>
      </c>
      <c r="B16" s="9"/>
      <c r="C16" s="9" t="s">
        <v>14</v>
      </c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/>
      <c r="C18" s="9"/>
      <c r="D18" s="9"/>
    </row>
    <row r="19" spans="1:4" ht="21.75" customHeight="1" x14ac:dyDescent="0.3">
      <c r="A19" s="12" t="s">
        <v>18</v>
      </c>
      <c r="B19" s="9"/>
      <c r="C19" s="9"/>
      <c r="D19" s="9"/>
    </row>
    <row r="20" spans="1:4" ht="21.75" customHeight="1" x14ac:dyDescent="0.3">
      <c r="A20" s="12" t="s">
        <v>19</v>
      </c>
      <c r="B20" s="9"/>
      <c r="C20" s="9"/>
      <c r="D20" s="9"/>
    </row>
    <row r="21" spans="1:4" ht="21.75" customHeight="1" x14ac:dyDescent="0.3">
      <c r="A21" s="12" t="s">
        <v>20</v>
      </c>
      <c r="B21" s="9"/>
      <c r="C21" s="9"/>
      <c r="D21" s="9"/>
    </row>
    <row r="22" spans="1:4" ht="21.75" customHeight="1" x14ac:dyDescent="0.3">
      <c r="A22" s="12" t="s">
        <v>21</v>
      </c>
      <c r="B22" s="9"/>
      <c r="C22" s="9"/>
      <c r="D22" s="9"/>
    </row>
    <row r="23" spans="1:4" ht="21.75" customHeight="1" x14ac:dyDescent="0.3">
      <c r="A23" s="12" t="s">
        <v>22</v>
      </c>
      <c r="B23" s="9">
        <f>SUM(B18:B22)</f>
        <v>0</v>
      </c>
      <c r="C23" s="9">
        <f>SUM(C18:C22)</f>
        <v>0</v>
      </c>
      <c r="D23" s="9"/>
    </row>
    <row r="24" spans="1:4" ht="21.75" customHeight="1" x14ac:dyDescent="0.3">
      <c r="A24" s="11" t="s">
        <v>23</v>
      </c>
      <c r="B24" s="13"/>
      <c r="C24" s="9"/>
      <c r="D24" s="9">
        <f>SUM(B24:C24)</f>
        <v>0</v>
      </c>
    </row>
    <row r="25" spans="1:4" ht="21.75" customHeight="1" x14ac:dyDescent="0.3">
      <c r="A25" s="12" t="s">
        <v>24</v>
      </c>
      <c r="B25" s="9"/>
      <c r="C25" s="9"/>
      <c r="D25" s="9">
        <f>SUM(B25:C25)</f>
        <v>0</v>
      </c>
    </row>
    <row r="26" spans="1:4" ht="21.75" customHeight="1" x14ac:dyDescent="0.3">
      <c r="A26" s="12" t="s">
        <v>25</v>
      </c>
      <c r="B26" s="9"/>
      <c r="C26" s="9"/>
      <c r="D26" s="9">
        <f>SUM(B26:C26)</f>
        <v>0</v>
      </c>
    </row>
    <row r="27" spans="1:4" ht="21.75" customHeight="1" x14ac:dyDescent="0.3">
      <c r="A27" s="14" t="s">
        <v>23</v>
      </c>
      <c r="B27" s="15">
        <f>SUM(B25:B26)</f>
        <v>0</v>
      </c>
      <c r="C27" s="15">
        <f>SUM(C25:C26)</f>
        <v>0</v>
      </c>
      <c r="D27" s="15">
        <f>SUM(D25:D26)</f>
        <v>0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/>
      <c r="C30" s="16"/>
      <c r="D30" s="16">
        <f>SUM(B30:C30)</f>
        <v>0</v>
      </c>
    </row>
    <row r="31" spans="1:4" ht="21.75" customHeight="1" x14ac:dyDescent="0.3">
      <c r="A31" s="12" t="s">
        <v>25</v>
      </c>
      <c r="B31" s="16"/>
      <c r="C31" s="16"/>
      <c r="D31" s="16">
        <f>SUM(B31:C31)</f>
        <v>0</v>
      </c>
    </row>
    <row r="32" spans="1:4" ht="21.75" customHeight="1" x14ac:dyDescent="0.3">
      <c r="A32" s="17" t="s">
        <v>28</v>
      </c>
      <c r="B32" s="16">
        <f>SUM(B30:B31)</f>
        <v>0</v>
      </c>
      <c r="C32" s="16">
        <f>SUM(C30:C31)</f>
        <v>0</v>
      </c>
      <c r="D32" s="16">
        <f>SUM(B32:C32)</f>
        <v>0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/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/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/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/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/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/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0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/>
      <c r="C43" s="20"/>
      <c r="D43" s="20"/>
    </row>
    <row r="44" spans="1:4" ht="21.75" customHeight="1" x14ac:dyDescent="0.3">
      <c r="A44" s="19" t="s">
        <v>39</v>
      </c>
      <c r="B44" s="20"/>
      <c r="C44" s="20"/>
      <c r="D44" s="20"/>
    </row>
    <row r="45" spans="1:4" ht="21.75" customHeight="1" x14ac:dyDescent="0.3">
      <c r="A45" s="21" t="s">
        <v>40</v>
      </c>
      <c r="B45" s="22">
        <f>B43-B44</f>
        <v>0</v>
      </c>
      <c r="C45" s="22">
        <f>C43-C44</f>
        <v>0</v>
      </c>
      <c r="D45" s="22">
        <f>D43-D44</f>
        <v>0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AB10-0A94-42D2-A855-8FDAEA9906B8}">
  <sheetPr>
    <pageSetUpPr fitToPage="1"/>
  </sheetPr>
  <dimension ref="A1:D58"/>
  <sheetViews>
    <sheetView workbookViewId="0"/>
  </sheetViews>
  <sheetFormatPr defaultRowHeight="15" x14ac:dyDescent="0.25"/>
  <cols>
    <col min="1" max="1" width="33.28515625" customWidth="1"/>
    <col min="2" max="4" width="25.7109375" customWidth="1"/>
  </cols>
  <sheetData>
    <row r="1" spans="1:4" ht="49.15" customHeight="1" x14ac:dyDescent="0.25"/>
    <row r="2" spans="1:4" ht="21.75" customHeight="1" x14ac:dyDescent="0.35">
      <c r="A2" s="32" t="s">
        <v>0</v>
      </c>
      <c r="B2" s="32"/>
      <c r="C2" s="32"/>
      <c r="D2" s="32"/>
    </row>
    <row r="3" spans="1:4" ht="23.1" customHeight="1" x14ac:dyDescent="0.35">
      <c r="A3" s="33" t="s">
        <v>1</v>
      </c>
      <c r="B3" s="33"/>
      <c r="C3" s="33"/>
      <c r="D3" s="33"/>
    </row>
    <row r="4" spans="1:4" ht="20.100000000000001" customHeight="1" x14ac:dyDescent="0.3">
      <c r="A4" s="34" t="s">
        <v>49</v>
      </c>
      <c r="B4" s="34"/>
      <c r="C4" s="34"/>
      <c r="D4" s="34"/>
    </row>
    <row r="5" spans="1:4" ht="21.75" customHeight="1" x14ac:dyDescent="0.3">
      <c r="A5" s="25"/>
      <c r="B5" s="25"/>
      <c r="C5" s="25"/>
      <c r="D5" s="25"/>
    </row>
    <row r="6" spans="1:4" ht="21.75" customHeight="1" x14ac:dyDescent="0.25">
      <c r="A6" s="2" t="s">
        <v>3</v>
      </c>
      <c r="B6" s="3"/>
      <c r="C6" s="3"/>
      <c r="D6" s="3"/>
    </row>
    <row r="7" spans="1:4" ht="21.75" customHeight="1" x14ac:dyDescent="0.25">
      <c r="A7" s="4" t="s">
        <v>4</v>
      </c>
      <c r="B7" s="3"/>
      <c r="C7" s="5"/>
      <c r="D7" s="3"/>
    </row>
    <row r="8" spans="1:4" ht="21.75" customHeight="1" x14ac:dyDescent="0.25">
      <c r="A8" s="4" t="s">
        <v>5</v>
      </c>
      <c r="B8" s="3"/>
      <c r="C8" s="5"/>
      <c r="D8" s="3"/>
    </row>
    <row r="9" spans="1:4" ht="21.75" customHeight="1" x14ac:dyDescent="0.25">
      <c r="A9" s="4" t="s">
        <v>6</v>
      </c>
      <c r="B9" s="3"/>
      <c r="C9" s="5"/>
      <c r="D9" s="3"/>
    </row>
    <row r="10" spans="1:4" ht="21.75" customHeight="1" x14ac:dyDescent="0.25">
      <c r="A10" s="2"/>
      <c r="B10" s="6"/>
      <c r="C10" s="6"/>
      <c r="D10" s="6"/>
    </row>
    <row r="11" spans="1:4" ht="24" customHeight="1" x14ac:dyDescent="0.25">
      <c r="A11" s="2"/>
      <c r="B11" s="7" t="s">
        <v>7</v>
      </c>
      <c r="C11" s="7" t="s">
        <v>8</v>
      </c>
      <c r="D11" s="7" t="s">
        <v>9</v>
      </c>
    </row>
    <row r="12" spans="1:4" ht="21.75" customHeight="1" x14ac:dyDescent="0.3">
      <c r="A12" s="8" t="s">
        <v>10</v>
      </c>
      <c r="B12" s="9"/>
      <c r="C12" s="9"/>
      <c r="D12" s="9"/>
    </row>
    <row r="13" spans="1:4" ht="21.75" customHeight="1" x14ac:dyDescent="0.3">
      <c r="A13" s="10" t="s">
        <v>11</v>
      </c>
      <c r="B13" s="9"/>
      <c r="C13" s="9"/>
      <c r="D13" s="9"/>
    </row>
    <row r="14" spans="1:4" ht="21.75" customHeight="1" x14ac:dyDescent="0.3">
      <c r="A14" s="10" t="s">
        <v>12</v>
      </c>
      <c r="B14" s="9"/>
      <c r="C14" s="9"/>
      <c r="D14" s="9"/>
    </row>
    <row r="15" spans="1:4" ht="21.75" customHeight="1" x14ac:dyDescent="0.3">
      <c r="A15" s="10" t="s">
        <v>13</v>
      </c>
      <c r="B15" s="9" t="s">
        <v>14</v>
      </c>
      <c r="C15" s="9"/>
      <c r="D15" s="9" t="s">
        <v>14</v>
      </c>
    </row>
    <row r="16" spans="1:4" ht="21.75" customHeight="1" x14ac:dyDescent="0.3">
      <c r="A16" s="10" t="s">
        <v>15</v>
      </c>
      <c r="B16" s="9"/>
      <c r="C16" s="9"/>
      <c r="D16" s="9" t="s">
        <v>14</v>
      </c>
    </row>
    <row r="17" spans="1:4" ht="21.75" customHeight="1" x14ac:dyDescent="0.3">
      <c r="A17" s="11" t="s">
        <v>16</v>
      </c>
      <c r="B17" s="9"/>
      <c r="C17" s="9"/>
      <c r="D17" s="9"/>
    </row>
    <row r="18" spans="1:4" ht="21.75" customHeight="1" x14ac:dyDescent="0.3">
      <c r="A18" s="12" t="s">
        <v>17</v>
      </c>
      <c r="B18" s="9"/>
      <c r="C18" s="9"/>
      <c r="D18" s="9"/>
    </row>
    <row r="19" spans="1:4" ht="21.75" customHeight="1" x14ac:dyDescent="0.3">
      <c r="A19" s="12" t="s">
        <v>18</v>
      </c>
      <c r="B19" s="9"/>
      <c r="C19" s="9"/>
      <c r="D19" s="9"/>
    </row>
    <row r="20" spans="1:4" ht="21.75" customHeight="1" x14ac:dyDescent="0.3">
      <c r="A20" s="12" t="s">
        <v>19</v>
      </c>
      <c r="B20" s="9"/>
      <c r="C20" s="9"/>
      <c r="D20" s="9"/>
    </row>
    <row r="21" spans="1:4" ht="21.75" customHeight="1" x14ac:dyDescent="0.3">
      <c r="A21" s="12" t="s">
        <v>20</v>
      </c>
      <c r="B21" s="9"/>
      <c r="D21" s="9"/>
    </row>
    <row r="22" spans="1:4" ht="21.75" customHeight="1" x14ac:dyDescent="0.3">
      <c r="A22" s="12" t="s">
        <v>21</v>
      </c>
      <c r="B22" s="9"/>
      <c r="C22" s="9"/>
      <c r="D22" s="9"/>
    </row>
    <row r="23" spans="1:4" ht="21.75" customHeight="1" x14ac:dyDescent="0.3">
      <c r="A23" s="12" t="s">
        <v>22</v>
      </c>
      <c r="B23" s="9">
        <f>SUM(B18:B22)</f>
        <v>0</v>
      </c>
      <c r="C23" s="9">
        <f>SUM(C18:C22)</f>
        <v>0</v>
      </c>
      <c r="D23" s="9"/>
    </row>
    <row r="24" spans="1:4" ht="21.75" customHeight="1" x14ac:dyDescent="0.3">
      <c r="A24" s="11" t="s">
        <v>23</v>
      </c>
      <c r="B24" s="13"/>
      <c r="C24" s="9"/>
      <c r="D24" s="9">
        <f>SUM(B24:C24)</f>
        <v>0</v>
      </c>
    </row>
    <row r="25" spans="1:4" ht="21.75" customHeight="1" x14ac:dyDescent="0.3">
      <c r="A25" s="12" t="s">
        <v>24</v>
      </c>
      <c r="B25" s="9"/>
      <c r="C25" s="9"/>
      <c r="D25" s="9">
        <f>SUM(B25:C25)</f>
        <v>0</v>
      </c>
    </row>
    <row r="26" spans="1:4" ht="21.75" customHeight="1" x14ac:dyDescent="0.3">
      <c r="A26" s="12" t="s">
        <v>25</v>
      </c>
      <c r="B26" s="9"/>
      <c r="C26" s="9"/>
      <c r="D26" s="9">
        <f>SUM(B26:C26)</f>
        <v>0</v>
      </c>
    </row>
    <row r="27" spans="1:4" ht="21.75" customHeight="1" x14ac:dyDescent="0.3">
      <c r="A27" s="14" t="s">
        <v>23</v>
      </c>
      <c r="B27" s="15">
        <f>SUM(B25:B26)</f>
        <v>0</v>
      </c>
      <c r="C27" s="15">
        <f>SUM(C25:C26)</f>
        <v>0</v>
      </c>
      <c r="D27" s="15">
        <f>SUM(D25:D26)</f>
        <v>0</v>
      </c>
    </row>
    <row r="28" spans="1:4" ht="21.75" customHeight="1" x14ac:dyDescent="0.3">
      <c r="A28" s="11"/>
      <c r="B28" s="9" t="s">
        <v>14</v>
      </c>
      <c r="C28" s="9" t="s">
        <v>14</v>
      </c>
      <c r="D28" s="9" t="s">
        <v>14</v>
      </c>
    </row>
    <row r="29" spans="1:4" ht="24" customHeight="1" x14ac:dyDescent="0.3">
      <c r="A29" s="11" t="s">
        <v>26</v>
      </c>
      <c r="B29" s="7" t="s">
        <v>7</v>
      </c>
      <c r="C29" s="7" t="s">
        <v>8</v>
      </c>
      <c r="D29" s="7" t="s">
        <v>27</v>
      </c>
    </row>
    <row r="30" spans="1:4" ht="21.75" customHeight="1" x14ac:dyDescent="0.3">
      <c r="A30" s="12" t="s">
        <v>24</v>
      </c>
      <c r="B30" s="16"/>
      <c r="C30" s="16"/>
      <c r="D30" s="16">
        <f>SUM(B30:C30)</f>
        <v>0</v>
      </c>
    </row>
    <row r="31" spans="1:4" ht="21.75" customHeight="1" x14ac:dyDescent="0.3">
      <c r="A31" s="12" t="s">
        <v>25</v>
      </c>
      <c r="B31" s="16"/>
      <c r="C31" s="16"/>
      <c r="D31" s="16">
        <f>SUM(B31:C31)</f>
        <v>0</v>
      </c>
    </row>
    <row r="32" spans="1:4" ht="21.75" customHeight="1" x14ac:dyDescent="0.3">
      <c r="A32" s="17" t="s">
        <v>28</v>
      </c>
      <c r="B32" s="16">
        <f>SUM(B30:B31)</f>
        <v>0</v>
      </c>
      <c r="C32" s="16">
        <f>SUM(C30:C31)</f>
        <v>0</v>
      </c>
      <c r="D32" s="16">
        <f>SUM(B32:C32)</f>
        <v>0</v>
      </c>
    </row>
    <row r="33" spans="1:4" ht="21.75" customHeight="1" x14ac:dyDescent="0.3">
      <c r="A33" s="17" t="s">
        <v>29</v>
      </c>
      <c r="B33" s="16" t="s">
        <v>14</v>
      </c>
      <c r="C33" s="16" t="s">
        <v>14</v>
      </c>
      <c r="D33" s="16"/>
    </row>
    <row r="34" spans="1:4" ht="21.75" customHeight="1" x14ac:dyDescent="0.3">
      <c r="A34" s="12" t="s">
        <v>30</v>
      </c>
      <c r="B34" s="16" t="s">
        <v>14</v>
      </c>
      <c r="C34" s="16" t="s">
        <v>14</v>
      </c>
      <c r="D34" s="16"/>
    </row>
    <row r="35" spans="1:4" ht="21.75" customHeight="1" x14ac:dyDescent="0.3">
      <c r="A35" s="12" t="s">
        <v>31</v>
      </c>
      <c r="B35" s="16" t="s">
        <v>14</v>
      </c>
      <c r="C35" s="16" t="s">
        <v>14</v>
      </c>
      <c r="D35" s="16"/>
    </row>
    <row r="36" spans="1:4" ht="21.75" customHeight="1" x14ac:dyDescent="0.3">
      <c r="A36" s="12" t="s">
        <v>32</v>
      </c>
      <c r="B36" s="16" t="s">
        <v>14</v>
      </c>
      <c r="C36" s="16" t="s">
        <v>14</v>
      </c>
      <c r="D36" s="16"/>
    </row>
    <row r="37" spans="1:4" ht="21.75" customHeight="1" x14ac:dyDescent="0.3">
      <c r="A37" s="12" t="s">
        <v>33</v>
      </c>
      <c r="B37" s="16" t="s">
        <v>14</v>
      </c>
      <c r="C37" s="16" t="s">
        <v>14</v>
      </c>
      <c r="D37" s="16"/>
    </row>
    <row r="38" spans="1:4" ht="21.75" customHeight="1" x14ac:dyDescent="0.3">
      <c r="A38" s="12" t="s">
        <v>34</v>
      </c>
      <c r="B38" s="16" t="s">
        <v>14</v>
      </c>
      <c r="C38" s="16" t="s">
        <v>14</v>
      </c>
      <c r="D38" s="16"/>
    </row>
    <row r="39" spans="1:4" ht="21.75" customHeight="1" x14ac:dyDescent="0.3">
      <c r="A39" s="12" t="s">
        <v>35</v>
      </c>
      <c r="B39" s="16" t="s">
        <v>14</v>
      </c>
      <c r="C39" s="16" t="s">
        <v>14</v>
      </c>
      <c r="D39" s="16"/>
    </row>
    <row r="40" spans="1:4" ht="21.75" customHeight="1" x14ac:dyDescent="0.3">
      <c r="A40" s="17" t="s">
        <v>26</v>
      </c>
      <c r="B40" s="16" t="s">
        <v>14</v>
      </c>
      <c r="C40" s="16" t="s">
        <v>14</v>
      </c>
      <c r="D40" s="16">
        <f>SUM(D32:D39)</f>
        <v>0</v>
      </c>
    </row>
    <row r="41" spans="1:4" ht="21.75" customHeight="1" x14ac:dyDescent="0.3">
      <c r="A41" s="17"/>
      <c r="B41" s="16"/>
      <c r="C41" s="16"/>
      <c r="D41" s="16"/>
    </row>
    <row r="42" spans="1:4" ht="24" customHeight="1" x14ac:dyDescent="0.3">
      <c r="A42" s="18" t="s">
        <v>36</v>
      </c>
      <c r="B42" s="7" t="s">
        <v>24</v>
      </c>
      <c r="C42" s="7" t="s">
        <v>25</v>
      </c>
      <c r="D42" s="7" t="s">
        <v>37</v>
      </c>
    </row>
    <row r="43" spans="1:4" ht="21.75" customHeight="1" x14ac:dyDescent="0.3">
      <c r="A43" s="19" t="s">
        <v>38</v>
      </c>
      <c r="B43" s="20"/>
      <c r="C43" s="20"/>
      <c r="D43" s="20"/>
    </row>
    <row r="44" spans="1:4" ht="21.75" customHeight="1" x14ac:dyDescent="0.3">
      <c r="A44" s="19" t="s">
        <v>39</v>
      </c>
      <c r="B44" s="20"/>
      <c r="C44" s="20"/>
      <c r="D44" s="20"/>
    </row>
    <row r="45" spans="1:4" ht="21.75" customHeight="1" x14ac:dyDescent="0.3">
      <c r="A45" s="21" t="s">
        <v>40</v>
      </c>
      <c r="B45" s="22">
        <f>B43-B44</f>
        <v>0</v>
      </c>
      <c r="C45" s="22">
        <f>C43-C44</f>
        <v>0</v>
      </c>
      <c r="D45" s="22">
        <f>D43-D44</f>
        <v>0</v>
      </c>
    </row>
    <row r="46" spans="1:4" ht="21.75" customHeight="1" x14ac:dyDescent="0.3">
      <c r="A46" s="19"/>
      <c r="B46" s="23"/>
      <c r="C46" s="23"/>
      <c r="D46" s="23"/>
    </row>
    <row r="47" spans="1:4" ht="21.75" customHeight="1" x14ac:dyDescent="0.3">
      <c r="A47" s="35" t="s">
        <v>41</v>
      </c>
      <c r="B47" s="35"/>
      <c r="C47" s="35"/>
      <c r="D47" s="35"/>
    </row>
    <row r="48" spans="1:4" ht="15" customHeight="1" x14ac:dyDescent="0.3">
      <c r="A48" s="26"/>
      <c r="B48" s="26"/>
      <c r="C48" s="26"/>
      <c r="D48" s="26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4">
    <mergeCell ref="A2:D2"/>
    <mergeCell ref="A3:D3"/>
    <mergeCell ref="A4:D4"/>
    <mergeCell ref="A47:D47"/>
  </mergeCells>
  <pageMargins left="0.7" right="0.7" top="0.75" bottom="0.75" header="0.3" footer="0.3"/>
  <pageSetup scale="64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R Document" ma:contentTypeID="0x010100D4DAE881CC37A34085C3FAC40E266D920100425ACAF472DF474EBF871309F550C2BE" ma:contentTypeVersion="3" ma:contentTypeDescription="" ma:contentTypeScope="" ma:versionID="4db8391afd90796489a2710b6f083c71">
  <xsd:schema xmlns:xsd="http://www.w3.org/2001/XMLSchema" xmlns:xs="http://www.w3.org/2001/XMLSchema" xmlns:p="http://schemas.microsoft.com/office/2006/metadata/properties" xmlns:ns1="http://schemas.microsoft.com/sharepoint/v3" xmlns:ns2="9130277e-1076-48d8-8826-9168779647ca" targetNamespace="http://schemas.microsoft.com/office/2006/metadata/properties" ma:root="true" ma:fieldsID="bd686fd6a8e9ac388e4417ef7776e8cb" ns1:_="" ns2:_="">
    <xsd:import namespace="http://schemas.microsoft.com/sharepoint/v3"/>
    <xsd:import namespace="9130277e-1076-48d8-8826-9168779647c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Tax_x005f_x0020_Year" minOccurs="0"/>
                <xsd:element ref="ns2:DOR_x005f_x0020_Document_x005f_x0020_Type" minOccurs="0"/>
                <xsd:element ref="ns1:RoutingRuleDescription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1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0277e-1076-48d8-8826-9168779647c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Owner" ma:list="{6e9888c3-c2d3-40b6-9a2e-eae68df0c99f}" ma:internalName="Owner" ma:showField="Title" ma:web="{9130277e-1076-48d8-8826-9168779647ca}">
      <xsd:simpleType>
        <xsd:restriction base="dms:Lookup"/>
      </xsd:simpleType>
    </xsd:element>
    <xsd:element name="Tax_x005f_x0020_Year" ma:index="9" nillable="true" ma:displayName="Tax Year" ma:format="Dropdown" ma:internalName="Tax_x0020_Year">
      <xsd:simpleType>
        <xsd:restriction base="dms:Choice"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NA"/>
        </xsd:restriction>
      </xsd:simpleType>
    </xsd:element>
    <xsd:element name="DOR_x005f_x0020_Document_x005f_x0020_Type" ma:index="10" nillable="true" ma:displayName="DOR Document Type" ma:format="Dropdown" ma:internalName="DOR_x0020_Document_x0020_Type">
      <xsd:simpleType>
        <xsd:restriction base="dms:Choice">
          <xsd:enumeration value="Brochure"/>
          <xsd:enumeration value="Manual"/>
          <xsd:enumeration value="Newsletter"/>
          <xsd:enumeration value="Report"/>
          <xsd:enumeration value="Update"/>
        </xsd:restriction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5CE8E78-8B26-4975-8B44-F381B4402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30277e-1076-48d8-8826-916877964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033861-B9DB-4BB9-9356-1B103FA9884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422E25E-4668-4A1B-9E20-2ECBE9952F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3344C7F-E0A7-4DE9-AC22-ACC0233CB6B5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August 2026</vt:lpstr>
      <vt:lpstr>September 2026</vt:lpstr>
      <vt:lpstr>October 2026</vt:lpstr>
      <vt:lpstr>November 2026</vt:lpstr>
      <vt:lpstr>December 2026</vt:lpstr>
      <vt:lpstr>'April 2026'!Print_Area</vt:lpstr>
      <vt:lpstr>'August 2026'!Print_Area</vt:lpstr>
      <vt:lpstr>'December 2026'!Print_Area</vt:lpstr>
      <vt:lpstr>'February 2026'!Print_Area</vt:lpstr>
      <vt:lpstr>'January 2026'!Print_Area</vt:lpstr>
      <vt:lpstr>'July 2026'!Print_Area</vt:lpstr>
      <vt:lpstr>'June 2026'!Print_Area</vt:lpstr>
      <vt:lpstr>'March 2026'!Print_Area</vt:lpstr>
      <vt:lpstr>'May 2026'!Print_Area</vt:lpstr>
      <vt:lpstr>'November 2026'!Print_Area</vt:lpstr>
      <vt:lpstr>'October 2026'!Print_Area</vt:lpstr>
      <vt:lpstr>'September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Petroleum Collections 2017</dc:title>
  <dc:subject/>
  <dc:creator>Heil, Michael (MDOR)</dc:creator>
  <cp:keywords/>
  <dc:description/>
  <cp:lastModifiedBy>Holt, Kirk (MDOR)</cp:lastModifiedBy>
  <cp:revision/>
  <dcterms:created xsi:type="dcterms:W3CDTF">2014-06-06T13:48:03Z</dcterms:created>
  <dcterms:modified xsi:type="dcterms:W3CDTF">2026-08-10T16:25:50Z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0x010100D0D54A08F0332E4193A311058E0BCBBC</vt:lpwstr>
  </property>
  <property fmtid="{D5CDD505-2E9C-101B-9397-08002B2CF9AE}" pid="3" name="_dlc_DocId">
    <vt:lpwstr>EHMXPVJQYS55-83-260</vt:lpwstr>
  </property>
  <property fmtid="{D5CDD505-2E9C-101B-9397-08002B2CF9AE}" pid="4" name="_dlc_DocIdItemGuid">
    <vt:lpwstr>051c8665-8810-4890-9845-2b7cc7470cc0</vt:lpwstr>
  </property>
  <property fmtid="{D5CDD505-2E9C-101B-9397-08002B2CF9AE}" pid="5" name="_dlc_DocIdUrl">
    <vt:lpwstr>http://extprod/businesses/petroleum/_layouts/DocIdRedir.aspx?ID=EHMXPVJQYS55-83-260, EHMXPVJQYS55-83-260</vt:lpwstr>
  </property>
  <property fmtid="{D5CDD505-2E9C-101B-9397-08002B2CF9AE}" pid="6" name="Tax Year">
    <vt:lpwstr>2017</vt:lpwstr>
  </property>
  <property fmtid="{D5CDD505-2E9C-101B-9397-08002B2CF9AE}" pid="7" name="DOR Document Type">
    <vt:lpwstr>Report</vt:lpwstr>
  </property>
  <property fmtid="{D5CDD505-2E9C-101B-9397-08002B2CF9AE}" pid="8" name="RoutingRuleDescription">
    <vt:lpwstr>Petroleum Collections 2017</vt:lpwstr>
  </property>
  <property fmtid="{D5CDD505-2E9C-101B-9397-08002B2CF9AE}" pid="9" name="Owner">
    <vt:lpwstr>49</vt:lpwstr>
  </property>
</Properties>
</file>