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128D9A67-0923-46D5-A409-98DC80723796}" xr6:coauthVersionLast="47" xr6:coauthVersionMax="47" xr10:uidLastSave="{00000000-0000-0000-0000-000000000000}"/>
  <bookViews>
    <workbookView xWindow="-216" yWindow="0" windowWidth="23256" windowHeight="12384" xr2:uid="{00000000-000D-0000-FFFF-FFFF00000000}"/>
  </bookViews>
  <sheets>
    <sheet name="2025 Tac Prod by Product Type" sheetId="1" r:id="rId1"/>
  </sheets>
  <definedNames>
    <definedName name="_xlnm._FilterDatabase" localSheetId="0" hidden="1">'2025 Tac Prod by Product Type'!$A$5:$I$13</definedName>
    <definedName name="_xlnm.Print_Area" localSheetId="0">'2025 Tac Prod by Product Type'!$A$1:$I$17</definedName>
    <definedName name="_xlnm.Print_Titles" localSheetId="0">'2025 Tac Prod by Product Type'!$1:$5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F13" i="1" l="1"/>
  <c r="I9" i="1"/>
  <c r="B13" i="1"/>
  <c r="I12" i="1"/>
  <c r="I10" i="1"/>
  <c r="I8" i="1"/>
  <c r="I7" i="1"/>
  <c r="I11" i="1"/>
  <c r="G13" i="1"/>
  <c r="H13" i="1"/>
  <c r="C13" i="1"/>
  <c r="I13" i="1" l="1"/>
  <c r="D13" i="1"/>
</calcChain>
</file>

<file path=xl/sharedStrings.xml><?xml version="1.0" encoding="utf-8"?>
<sst xmlns="http://schemas.openxmlformats.org/spreadsheetml/2006/main" count="46" uniqueCount="23">
  <si>
    <t>Production Tax</t>
  </si>
  <si>
    <t>2025 Taconite Production Tonnage by Product Type</t>
  </si>
  <si>
    <t>Producer</t>
  </si>
  <si>
    <t>Pellets</t>
  </si>
  <si>
    <t>Chips and Fines</t>
  </si>
  <si>
    <t>DRI/Iron Nuggets</t>
  </si>
  <si>
    <t>Total Tons
by Mine</t>
  </si>
  <si>
    <t>Acid</t>
  </si>
  <si>
    <t>Fluxed</t>
  </si>
  <si>
    <t>Partial Fluxed</t>
  </si>
  <si>
    <t>Fluxed/
Partial Fluxed</t>
  </si>
  <si>
    <t>Concentrate</t>
  </si>
  <si>
    <t>Nuggets</t>
  </si>
  <si>
    <t>Hibbing Taconite</t>
  </si>
  <si>
    <t xml:space="preserve">---   </t>
  </si>
  <si>
    <t>Keewatin Taconite</t>
  </si>
  <si>
    <t>Northshore</t>
  </si>
  <si>
    <t>Minntac</t>
  </si>
  <si>
    <t>Minorca</t>
  </si>
  <si>
    <t>United Taconite</t>
  </si>
  <si>
    <t>Total Tons</t>
  </si>
  <si>
    <t>Notes:</t>
  </si>
  <si>
    <t>Partially fluxed pellets contain less than 2 percent flux.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</si>
</sst>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i/>
      <sz val="13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3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1" applyNumberFormat="0" applyAlignment="0" applyProtection="0"/>
    <xf numFmtId="0" fontId="14" fillId="29" borderId="2" applyNumberFormat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1" borderId="1" applyNumberFormat="0" applyAlignment="0" applyProtection="0"/>
    <xf numFmtId="0" fontId="21" fillId="0" borderId="6" applyNumberFormat="0" applyFill="0" applyAlignment="0" applyProtection="0"/>
    <xf numFmtId="0" fontId="22" fillId="32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0" fillId="33" borderId="7" applyNumberFormat="0" applyFont="0" applyAlignment="0" applyProtection="0"/>
    <xf numFmtId="0" fontId="23" fillId="28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29">
    <xf numFmtId="0" fontId="0" fillId="0" borderId="0" xfId="0"/>
    <xf numFmtId="0" fontId="27" fillId="2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28" fillId="2" borderId="0" xfId="0" applyNumberFormat="1" applyFont="1" applyFill="1" applyBorder="1" applyAlignment="1" applyProtection="1"/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37" fontId="6" fillId="0" borderId="10" xfId="0" applyNumberFormat="1" applyFont="1" applyBorder="1" applyAlignment="1" applyProtection="1">
      <alignment horizontal="right" vertical="center"/>
    </xf>
    <xf numFmtId="37" fontId="6" fillId="0" borderId="10" xfId="0" applyNumberFormat="1" applyFont="1" applyBorder="1" applyAlignment="1" applyProtection="1">
      <alignment vertical="center"/>
    </xf>
    <xf numFmtId="0" fontId="27" fillId="2" borderId="0" xfId="0" applyNumberFormat="1" applyFont="1" applyFill="1" applyBorder="1" applyAlignment="1" applyProtection="1">
      <alignment vertical="center"/>
    </xf>
    <xf numFmtId="37" fontId="6" fillId="0" borderId="10" xfId="28" applyNumberFormat="1" applyFont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37" fontId="4" fillId="0" borderId="10" xfId="0" applyNumberFormat="1" applyFont="1" applyFill="1" applyBorder="1" applyAlignment="1" applyProtection="1">
      <alignment vertical="center"/>
    </xf>
    <xf numFmtId="37" fontId="7" fillId="0" borderId="10" xfId="28" applyNumberFormat="1" applyFont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horizont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zoomScaleNormal="100" workbookViewId="0">
      <selection activeCell="A2" sqref="A2:I2"/>
    </sheetView>
  </sheetViews>
  <sheetFormatPr defaultColWidth="9.109375" defaultRowHeight="13.8" x14ac:dyDescent="0.25"/>
  <cols>
    <col min="1" max="1" width="23.88671875" style="1" customWidth="1"/>
    <col min="2" max="2" width="12.88671875" style="1" customWidth="1"/>
    <col min="3" max="3" width="14.109375" style="1" customWidth="1"/>
    <col min="4" max="4" width="14.44140625" style="1" customWidth="1"/>
    <col min="5" max="5" width="8.5546875" style="1" customWidth="1"/>
    <col min="6" max="6" width="15" style="1" customWidth="1"/>
    <col min="7" max="7" width="14" style="1" customWidth="1"/>
    <col min="8" max="8" width="13" style="1" customWidth="1"/>
    <col min="9" max="9" width="15" style="1" customWidth="1"/>
    <col min="10" max="16384" width="9.109375" style="1"/>
  </cols>
  <sheetData>
    <row r="1" spans="1:9" ht="24.9" customHeight="1" x14ac:dyDescent="0.25">
      <c r="A1" s="19" t="s">
        <v>0</v>
      </c>
      <c r="B1" s="19"/>
      <c r="C1" s="20"/>
      <c r="D1" s="20"/>
      <c r="E1" s="20"/>
      <c r="F1" s="20"/>
      <c r="G1" s="20"/>
      <c r="H1" s="20"/>
      <c r="I1" s="20"/>
    </row>
    <row r="2" spans="1:9" ht="23.4" customHeight="1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14.4" customHeight="1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2.4" hidden="1" customHeight="1" x14ac:dyDescent="0.25"/>
    <row r="5" spans="1:9" s="2" customFormat="1" ht="38.1" customHeight="1" x14ac:dyDescent="0.25">
      <c r="A5" s="3" t="s">
        <v>2</v>
      </c>
      <c r="B5" s="23" t="s">
        <v>3</v>
      </c>
      <c r="C5" s="24"/>
      <c r="D5" s="25"/>
      <c r="E5" s="26" t="s">
        <v>4</v>
      </c>
      <c r="F5" s="27"/>
      <c r="G5" s="28"/>
      <c r="H5" s="4" t="s">
        <v>5</v>
      </c>
      <c r="I5" s="9" t="s">
        <v>6</v>
      </c>
    </row>
    <row r="6" spans="1:9" s="2" customFormat="1" ht="26.25" customHeight="1" x14ac:dyDescent="0.25">
      <c r="A6" s="5"/>
      <c r="B6" s="10" t="s">
        <v>7</v>
      </c>
      <c r="C6" s="6" t="s">
        <v>8</v>
      </c>
      <c r="D6" s="6" t="s">
        <v>9</v>
      </c>
      <c r="E6" s="10" t="s">
        <v>7</v>
      </c>
      <c r="F6" s="6" t="s">
        <v>10</v>
      </c>
      <c r="G6" s="6" t="s">
        <v>11</v>
      </c>
      <c r="H6" s="6" t="s">
        <v>12</v>
      </c>
      <c r="I6" s="8"/>
    </row>
    <row r="7" spans="1:9" s="14" customFormat="1" ht="21.6" customHeight="1" x14ac:dyDescent="0.3">
      <c r="A7" s="11" t="s">
        <v>13</v>
      </c>
      <c r="B7" s="12" t="s">
        <v>14</v>
      </c>
      <c r="C7" s="12" t="s">
        <v>14</v>
      </c>
      <c r="D7" s="12">
        <v>2666318</v>
      </c>
      <c r="E7" s="12" t="s">
        <v>14</v>
      </c>
      <c r="F7" s="12" t="s">
        <v>14</v>
      </c>
      <c r="G7" s="12" t="s">
        <v>14</v>
      </c>
      <c r="H7" s="12" t="s">
        <v>14</v>
      </c>
      <c r="I7" s="13">
        <f t="shared" ref="I7:I12" si="0">SUM(B7:H7)</f>
        <v>2666318</v>
      </c>
    </row>
    <row r="8" spans="1:9" s="14" customFormat="1" ht="21.6" customHeight="1" x14ac:dyDescent="0.3">
      <c r="A8" s="11" t="s">
        <v>15</v>
      </c>
      <c r="B8" s="12" t="s">
        <v>14</v>
      </c>
      <c r="C8" s="12" t="s">
        <v>14</v>
      </c>
      <c r="D8" s="12">
        <f>4868174+107874</f>
        <v>4976048</v>
      </c>
      <c r="E8" s="12" t="s">
        <v>14</v>
      </c>
      <c r="F8" s="12">
        <v>0</v>
      </c>
      <c r="G8" s="12">
        <v>12221</v>
      </c>
      <c r="H8" s="12" t="s">
        <v>14</v>
      </c>
      <c r="I8" s="13">
        <f>SUM(B8:H8)</f>
        <v>4988269</v>
      </c>
    </row>
    <row r="9" spans="1:9" s="14" customFormat="1" ht="21.6" customHeight="1" x14ac:dyDescent="0.3">
      <c r="A9" s="11" t="s">
        <v>16</v>
      </c>
      <c r="B9" s="12" t="s">
        <v>14</v>
      </c>
      <c r="C9" s="12" t="s">
        <v>14</v>
      </c>
      <c r="D9" s="12">
        <f>1501408+1628483</f>
        <v>3129891</v>
      </c>
      <c r="E9" s="12" t="s">
        <v>14</v>
      </c>
      <c r="F9" s="12">
        <v>58289</v>
      </c>
      <c r="G9" s="12">
        <v>0</v>
      </c>
      <c r="H9" s="12" t="s">
        <v>14</v>
      </c>
      <c r="I9" s="13">
        <f t="shared" si="0"/>
        <v>3188180</v>
      </c>
    </row>
    <row r="10" spans="1:9" s="14" customFormat="1" ht="21.6" customHeight="1" x14ac:dyDescent="0.3">
      <c r="A10" s="11" t="s">
        <v>17</v>
      </c>
      <c r="B10" s="12">
        <v>0</v>
      </c>
      <c r="C10" s="15">
        <v>12441857</v>
      </c>
      <c r="D10" s="12">
        <v>0</v>
      </c>
      <c r="E10" s="12" t="s">
        <v>14</v>
      </c>
      <c r="F10" s="12">
        <v>0</v>
      </c>
      <c r="G10" s="12" t="s">
        <v>14</v>
      </c>
      <c r="H10" s="12" t="s">
        <v>14</v>
      </c>
      <c r="I10" s="13">
        <f t="shared" si="0"/>
        <v>12441857</v>
      </c>
    </row>
    <row r="11" spans="1:9" s="14" customFormat="1" ht="21.6" customHeight="1" x14ac:dyDescent="0.3">
      <c r="A11" s="11" t="s">
        <v>18</v>
      </c>
      <c r="B11" s="12">
        <v>0</v>
      </c>
      <c r="C11" s="13">
        <v>544878</v>
      </c>
      <c r="D11" s="12">
        <v>0</v>
      </c>
      <c r="E11" s="12" t="s">
        <v>14</v>
      </c>
      <c r="F11" s="12">
        <v>0</v>
      </c>
      <c r="G11" s="12" t="s">
        <v>14</v>
      </c>
      <c r="H11" s="12" t="s">
        <v>14</v>
      </c>
      <c r="I11" s="13">
        <f>SUM(B11:H11)</f>
        <v>544878</v>
      </c>
    </row>
    <row r="12" spans="1:9" s="14" customFormat="1" ht="21.6" customHeight="1" x14ac:dyDescent="0.3">
      <c r="A12" s="11" t="s">
        <v>19</v>
      </c>
      <c r="B12" s="12" t="s">
        <v>14</v>
      </c>
      <c r="C12" s="12">
        <v>1317893</v>
      </c>
      <c r="D12" s="12">
        <v>3377708</v>
      </c>
      <c r="E12" s="12" t="s">
        <v>14</v>
      </c>
      <c r="F12" s="12">
        <v>0</v>
      </c>
      <c r="G12" s="12">
        <v>0</v>
      </c>
      <c r="H12" s="12" t="s">
        <v>14</v>
      </c>
      <c r="I12" s="13">
        <f t="shared" si="0"/>
        <v>4695601</v>
      </c>
    </row>
    <row r="13" spans="1:9" s="14" customFormat="1" ht="21.6" customHeight="1" x14ac:dyDescent="0.3">
      <c r="A13" s="16" t="s">
        <v>20</v>
      </c>
      <c r="B13" s="17">
        <f>SUM(B7:B12)</f>
        <v>0</v>
      </c>
      <c r="C13" s="18">
        <f>SUM(C7:C12)</f>
        <v>14304628</v>
      </c>
      <c r="D13" s="18">
        <f>SUM(D7:D12)</f>
        <v>14149965</v>
      </c>
      <c r="E13" s="18">
        <v>0</v>
      </c>
      <c r="F13" s="18">
        <f>SUM(F7:F12)</f>
        <v>58289</v>
      </c>
      <c r="G13" s="18">
        <f>SUM(G7:G12)</f>
        <v>12221</v>
      </c>
      <c r="H13" s="18">
        <f>SUM(H7:H12)</f>
        <v>0</v>
      </c>
      <c r="I13" s="18">
        <f>SUM(I7:I12)</f>
        <v>28525103</v>
      </c>
    </row>
    <row r="15" spans="1:9" x14ac:dyDescent="0.25">
      <c r="A15" s="7" t="s">
        <v>21</v>
      </c>
      <c r="B15" s="7"/>
    </row>
    <row r="16" spans="1:9" x14ac:dyDescent="0.25">
      <c r="A16" s="7" t="s">
        <v>22</v>
      </c>
      <c r="B16" s="7"/>
    </row>
    <row r="17" spans="1:2" x14ac:dyDescent="0.25">
      <c r="A17" s="7"/>
      <c r="B17" s="7"/>
    </row>
  </sheetData>
  <mergeCells count="5">
    <mergeCell ref="A1:I1"/>
    <mergeCell ref="A3:I3"/>
    <mergeCell ref="A2:I2"/>
    <mergeCell ref="B5:D5"/>
    <mergeCell ref="E5:G5"/>
  </mergeCells>
  <printOptions horizontalCentered="1"/>
  <pageMargins left="0.25" right="0.25" top="0.75" bottom="0.75" header="0.3" footer="0.3"/>
  <pageSetup fitToHeight="0" pageOrder="overThenDown" orientation="landscape" blackAndWhite="1" r:id="rId1"/>
  <headerFooter>
    <oddHeader>&amp;L&amp;G</oddHeader>
    <oddFooter xml:space="preserve">&amp;L&amp;"Arial,Regular"&amp;9(3/2026)&amp;"-,Regular"&amp;11
&amp;R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2016 Production Tonnage by Product Type XLS</RoutingRuleDescription>
    <Owner xmlns="9130277e-1076-48d8-8826-9168779647ca">45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124b3ef9f722f90fb5cc7009b160ca95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b1ca101de554baef3b0247d8381a78c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44C7F-E0A7-4DE9-AC22-ACC0233CB6B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ACD74F8-1B4F-4AEB-9379-3FFFA06320AE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1464BD2-9E20-48BC-93CC-4AA9CB09F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9033861-B9DB-4BB9-9356-1B103FA9884A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422E25E-4668-4A1B-9E20-2ECBE9952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Tac Prod by Product Type</vt:lpstr>
      <vt:lpstr>'2025 Tac Prod by Product Type'!Print_Area</vt:lpstr>
      <vt:lpstr>'2025 Tac Prod by Product Type'!Print_Titles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Production Tonnage by Product Type</dc:title>
  <dc:subject/>
  <dc:creator>Michael Heil (MDOR)</dc:creator>
  <cp:keywords/>
  <dc:description/>
  <cp:lastModifiedBy>Heil, Michael (MDOR)</cp:lastModifiedBy>
  <cp:revision/>
  <cp:lastPrinted>2026-03-17T14:43:51Z</cp:lastPrinted>
  <dcterms:created xsi:type="dcterms:W3CDTF">2014-06-06T13:48:03Z</dcterms:created>
  <dcterms:modified xsi:type="dcterms:W3CDTF">2026-03-17T14:44:00Z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EHMXPVJQYS55-68-112</vt:lpwstr>
  </property>
  <property fmtid="{D5CDD505-2E9C-101B-9397-08002B2CF9AE}" pid="4" name="_dlc_DocIdItemGuid">
    <vt:lpwstr>e710e270-c1fd-447e-a576-21223dea4611</vt:lpwstr>
  </property>
  <property fmtid="{D5CDD505-2E9C-101B-9397-08002B2CF9AE}" pid="5" name="_dlc_DocIdUrl">
    <vt:lpwstr>http://extprod/businesses/mineral/_layouts/DocIdRedir.aspx?ID=EHMXPVJQYS55-68-112, EHMXPVJQYS55-68-112</vt:lpwstr>
  </property>
</Properties>
</file>