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erty\Private\TEMPWORK\STATE GENERAL TAX\ST2025\"/>
    </mc:Choice>
  </mc:AlternateContent>
  <xr:revisionPtr revIDLastSave="0" documentId="8_{81C4A0B3-CDE2-490A-93BC-2345AA35F64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mpl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4" l="1"/>
  <c r="R12" i="4" s="1"/>
  <c r="O12" i="4" s="1"/>
  <c r="C12" i="4" l="1"/>
  <c r="E12" i="4"/>
  <c r="G12" i="4"/>
  <c r="I12" i="4"/>
  <c r="K12" i="4"/>
  <c r="M12" i="4"/>
  <c r="R11" i="4"/>
  <c r="R9" i="4"/>
  <c r="Q10" i="4"/>
  <c r="R10" i="4" s="1"/>
  <c r="O10" i="4" l="1"/>
  <c r="M10" i="4"/>
  <c r="K10" i="4"/>
  <c r="I10" i="4"/>
  <c r="G10" i="4"/>
  <c r="E10" i="4"/>
  <c r="C10" i="4"/>
  <c r="O11" i="4"/>
  <c r="M11" i="4"/>
  <c r="K11" i="4"/>
  <c r="I11" i="4"/>
  <c r="G11" i="4"/>
  <c r="E11" i="4"/>
  <c r="C11" i="4"/>
  <c r="O9" i="4"/>
  <c r="M9" i="4"/>
  <c r="K9" i="4"/>
  <c r="I9" i="4"/>
  <c r="G9" i="4"/>
  <c r="E9" i="4"/>
  <c r="C9" i="4"/>
</calcChain>
</file>

<file path=xl/sharedStrings.xml><?xml version="1.0" encoding="utf-8"?>
<sst xmlns="http://schemas.openxmlformats.org/spreadsheetml/2006/main" count="56" uniqueCount="50">
  <si>
    <t>Discrepancy</t>
  </si>
  <si>
    <t>Delinquency Reported</t>
  </si>
  <si>
    <t>Delinquency Calculated</t>
  </si>
  <si>
    <t>b</t>
  </si>
  <si>
    <t>a</t>
  </si>
  <si>
    <t>Levy minus Adjustments</t>
  </si>
  <si>
    <t>Manufactured Home Levy</t>
  </si>
  <si>
    <t>c</t>
  </si>
  <si>
    <t>Transmission/Distribution Line levy</t>
  </si>
  <si>
    <t>C/I &amp; SRR State General Tax Levy</t>
  </si>
  <si>
    <t>Levy amount</t>
  </si>
  <si>
    <t>Total</t>
  </si>
  <si>
    <t>Levy/Collection Amounts</t>
  </si>
  <si>
    <t>Transfer Amounts</t>
  </si>
  <si>
    <t>Phone</t>
  </si>
  <si>
    <t>Email</t>
  </si>
  <si>
    <t>Name of contact person</t>
  </si>
  <si>
    <t>Name of county</t>
  </si>
  <si>
    <t>Spruce</t>
  </si>
  <si>
    <t>John Smith</t>
  </si>
  <si>
    <t>john.smith@co.spruce.mn.us</t>
  </si>
  <si>
    <t>(123) 456-7890</t>
  </si>
  <si>
    <t>2020</t>
  </si>
  <si>
    <t>2019</t>
  </si>
  <si>
    <t>2021</t>
  </si>
  <si>
    <t>2022</t>
  </si>
  <si>
    <t>2023</t>
  </si>
  <si>
    <t>June 5</t>
  </si>
  <si>
    <t>2024</t>
  </si>
  <si>
    <t>October 24</t>
  </si>
  <si>
    <t>November 4</t>
  </si>
  <si>
    <t>State General Property Tax Annual Report for the Year 2025</t>
  </si>
  <si>
    <t>Information on this report should be accurate as of January 1, 2026.</t>
  </si>
  <si>
    <t>May 27</t>
  </si>
  <si>
    <t>July 7</t>
  </si>
  <si>
    <t>December 3</t>
  </si>
  <si>
    <t>January 26</t>
  </si>
  <si>
    <t>2025</t>
  </si>
  <si>
    <t>CY Gross Collections for 2025</t>
  </si>
  <si>
    <t>PY Gross Collections for 2025</t>
  </si>
  <si>
    <t>Refunds (w/o interest) in 2025</t>
  </si>
  <si>
    <t>Interest on Refunds in 2025</t>
  </si>
  <si>
    <t>Total $ transmitted in 2025</t>
  </si>
  <si>
    <t>Net Adjustments before 2025</t>
  </si>
  <si>
    <t>Net Adjustments in 2025</t>
  </si>
  <si>
    <t>Net Collections before 2025</t>
  </si>
  <si>
    <t>Gross Collections before 2025</t>
  </si>
  <si>
    <t>Refunds (w/o interest) before 2025</t>
  </si>
  <si>
    <t>Net Collections in 2025</t>
  </si>
  <si>
    <t>Gross Collections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</si>
</sst>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9"/>
      <color theme="1"/>
      <name val="Calibri"/>
      <family val="2"/>
      <scheme val="minor"/>
    </font>
    <font>
      <sz val="9"/>
      <color theme="1"/>
      <name val="Franklin Gothic Book"/>
      <family val="2"/>
    </font>
    <font>
      <sz val="9"/>
      <color theme="1"/>
      <name val="Franklin Gothic Demi"/>
      <family val="2"/>
    </font>
    <font>
      <sz val="10"/>
      <color theme="1"/>
      <name val="Franklin Gothic Demi"/>
      <family val="2"/>
    </font>
    <font>
      <b/>
      <sz val="9"/>
      <name val="Franklin Gothic Medium"/>
      <family val="2"/>
    </font>
    <font>
      <sz val="9"/>
      <name val="Franklin Gothic Medium"/>
      <family val="2"/>
    </font>
    <font>
      <sz val="9"/>
      <name val="Franklin Gothic Book"/>
      <family val="2"/>
    </font>
    <font>
      <b/>
      <sz val="14"/>
      <name val="Franklin Gothic Medium"/>
      <family val="2"/>
    </font>
    <font>
      <sz val="1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left"/>
    </xf>
    <xf numFmtId="44" fontId="4" fillId="0" borderId="1" xfId="1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44" fontId="3" fillId="0" borderId="0" xfId="0" applyNumberFormat="1" applyFont="1" applyBorder="1"/>
    <xf numFmtId="0" fontId="5" fillId="0" borderId="0" xfId="0" applyFont="1" applyBorder="1" applyAlignment="1">
      <alignment horizontal="right"/>
    </xf>
    <xf numFmtId="49" fontId="6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3" fillId="0" borderId="0" xfId="0" applyFont="1"/>
    <xf numFmtId="0" fontId="7" fillId="0" borderId="0" xfId="0" applyFont="1" applyAlignment="1"/>
    <xf numFmtId="0" fontId="7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0" fillId="0" borderId="0" xfId="0" applyFont="1" applyAlignment="1"/>
    <xf numFmtId="0" fontId="6" fillId="0" borderId="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0" fillId="0" borderId="0" xfId="0"/>
    <xf numFmtId="0" fontId="11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0" xfId="0" applyFont="1" applyBorder="1" applyAlignment="1"/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44" fontId="6" fillId="0" borderId="0" xfId="0" applyNumberFormat="1" applyFont="1" applyBorder="1" applyAlignment="1"/>
    <xf numFmtId="10" fontId="3" fillId="0" borderId="0" xfId="2" applyNumberFormat="1" applyFont="1" applyBorder="1"/>
    <xf numFmtId="44" fontId="3" fillId="0" borderId="0" xfId="2" applyNumberFormat="1" applyFont="1" applyBorder="1"/>
    <xf numFmtId="44" fontId="0" fillId="0" borderId="0" xfId="0" applyNumberFormat="1" applyFont="1" applyBorder="1"/>
    <xf numFmtId="44" fontId="4" fillId="0" borderId="1" xfId="1" applyNumberFormat="1" applyFont="1" applyBorder="1" applyAlignment="1">
      <alignment horizontal="center"/>
    </xf>
    <xf numFmtId="44" fontId="4" fillId="0" borderId="0" xfId="1" applyNumberFormat="1" applyFont="1" applyBorder="1" applyAlignment="1">
      <alignment horizontal="center"/>
    </xf>
    <xf numFmtId="0" fontId="4" fillId="0" borderId="0" xfId="0" applyFont="1" applyBorder="1"/>
    <xf numFmtId="44" fontId="4" fillId="0" borderId="1" xfId="1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44" fontId="4" fillId="0" borderId="2" xfId="1" applyFont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44" fontId="4" fillId="0" borderId="1" xfId="1" applyFont="1" applyFill="1" applyBorder="1" applyAlignment="1">
      <alignment horizontal="center"/>
    </xf>
    <xf numFmtId="44" fontId="4" fillId="2" borderId="0" xfId="1" applyFont="1" applyFill="1" applyBorder="1" applyAlignment="1">
      <alignment horizontal="center"/>
    </xf>
    <xf numFmtId="44" fontId="4" fillId="0" borderId="1" xfId="1" applyFont="1" applyBorder="1"/>
    <xf numFmtId="44" fontId="4" fillId="0" borderId="1" xfId="1" applyFont="1" applyFill="1" applyBorder="1" applyProtection="1">
      <protection locked="0"/>
    </xf>
    <xf numFmtId="44" fontId="4" fillId="0" borderId="1" xfId="1" applyFont="1" applyFill="1" applyBorder="1"/>
    <xf numFmtId="44" fontId="4" fillId="0" borderId="1" xfId="0" applyNumberFormat="1" applyFont="1" applyBorder="1"/>
    <xf numFmtId="44" fontId="4" fillId="0" borderId="0" xfId="0" applyNumberFormat="1" applyFont="1" applyBorder="1"/>
    <xf numFmtId="0" fontId="4" fillId="0" borderId="0" xfId="0" applyFont="1" applyBorder="1" applyProtection="1"/>
    <xf numFmtId="49" fontId="6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0</xdr:row>
      <xdr:rowOff>480695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0"/>
          <a:ext cx="1924050" cy="480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tabSelected="1" zoomScaleNormal="100" workbookViewId="0">
      <selection activeCell="B29" sqref="B29"/>
    </sheetView>
  </sheetViews>
  <sheetFormatPr defaultColWidth="8.5703125" defaultRowHeight="15.75" x14ac:dyDescent="0.3"/>
  <cols>
    <col min="1" max="1" width="3.5703125" style="1" customWidth="1"/>
    <col min="2" max="2" width="27.7109375" style="2" bestFit="1" customWidth="1"/>
    <col min="3" max="3" width="18.42578125" style="1" customWidth="1"/>
    <col min="4" max="4" width="1.7109375" style="1" customWidth="1"/>
    <col min="5" max="5" width="16.28515625" style="1" bestFit="1" customWidth="1"/>
    <col min="6" max="6" width="1.7109375" style="1" customWidth="1"/>
    <col min="7" max="7" width="16.28515625" style="1" bestFit="1" customWidth="1"/>
    <col min="8" max="8" width="1.7109375" style="1" customWidth="1"/>
    <col min="9" max="9" width="16.28515625" style="1" bestFit="1" customWidth="1"/>
    <col min="10" max="10" width="1.7109375" style="1" customWidth="1"/>
    <col min="11" max="11" width="16.28515625" style="1" bestFit="1" customWidth="1"/>
    <col min="12" max="12" width="1.7109375" style="1" customWidth="1"/>
    <col min="13" max="13" width="16.140625" style="1" bestFit="1" customWidth="1"/>
    <col min="14" max="14" width="1.7109375" style="1" customWidth="1"/>
    <col min="15" max="15" width="16.140625" style="1" bestFit="1" customWidth="1"/>
    <col min="16" max="16" width="1.7109375" style="1" customWidth="1"/>
    <col min="17" max="17" width="17" style="1" bestFit="1" customWidth="1"/>
    <col min="18" max="18" width="16.28515625" style="1" hidden="1" customWidth="1"/>
    <col min="19" max="19" width="13.85546875" style="1" bestFit="1" customWidth="1"/>
    <col min="20" max="16384" width="8.5703125" style="1"/>
  </cols>
  <sheetData>
    <row r="1" spans="1:20" ht="38.25" customHeight="1" x14ac:dyDescent="0.3"/>
    <row r="2" spans="1:20" s="22" customFormat="1" ht="19.5" x14ac:dyDescent="0.35">
      <c r="A2" s="51" t="s">
        <v>31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16"/>
      <c r="S2" s="16"/>
      <c r="T2" s="16"/>
    </row>
    <row r="3" spans="1:20" s="22" customFormat="1" ht="19.5" x14ac:dyDescent="0.35">
      <c r="A3" s="52" t="s">
        <v>32</v>
      </c>
      <c r="B3" s="52"/>
      <c r="C3" s="52"/>
      <c r="D3" s="52"/>
      <c r="E3" s="52"/>
      <c r="F3" s="52"/>
      <c r="G3" s="52"/>
      <c r="H3" s="23"/>
      <c r="I3" s="18"/>
      <c r="J3" s="25"/>
      <c r="K3" s="18"/>
      <c r="L3" s="25"/>
      <c r="M3" s="18"/>
      <c r="N3" s="25"/>
      <c r="O3" s="18"/>
      <c r="P3" s="25"/>
      <c r="Q3" s="18"/>
      <c r="R3" s="16"/>
      <c r="S3" s="16"/>
      <c r="T3" s="16"/>
    </row>
    <row r="4" spans="1:20" s="22" customFormat="1" ht="15" customHeight="1" x14ac:dyDescent="0.35">
      <c r="A4" s="19"/>
      <c r="B4" s="19"/>
      <c r="C4" s="19"/>
      <c r="D4" s="29"/>
      <c r="E4" s="19"/>
      <c r="F4" s="29"/>
      <c r="G4" s="19"/>
      <c r="H4" s="29"/>
      <c r="I4" s="18"/>
      <c r="J4" s="30"/>
      <c r="K4" s="18"/>
      <c r="L4" s="30"/>
      <c r="M4" s="18"/>
      <c r="N4" s="30"/>
      <c r="O4" s="18"/>
      <c r="P4" s="30"/>
      <c r="Q4" s="18"/>
      <c r="R4" s="16"/>
      <c r="S4" s="16"/>
      <c r="T4" s="16"/>
    </row>
    <row r="5" spans="1:20" s="12" customFormat="1" ht="12.75" x14ac:dyDescent="0.25">
      <c r="A5" s="53" t="s">
        <v>17</v>
      </c>
      <c r="B5" s="53"/>
      <c r="C5" s="21" t="s">
        <v>16</v>
      </c>
      <c r="D5" s="24"/>
      <c r="E5" s="21"/>
      <c r="F5" s="24"/>
      <c r="G5" s="21" t="s">
        <v>15</v>
      </c>
      <c r="H5" s="24"/>
      <c r="I5" s="14"/>
      <c r="J5" s="26"/>
      <c r="K5" s="14"/>
      <c r="L5" s="26"/>
      <c r="M5" s="15" t="s">
        <v>14</v>
      </c>
      <c r="N5" s="27"/>
      <c r="O5" s="14"/>
      <c r="P5" s="26"/>
      <c r="Q5" s="14"/>
      <c r="R5" s="13"/>
      <c r="S5" s="13"/>
      <c r="T5" s="13"/>
    </row>
    <row r="6" spans="1:20" ht="25.5" customHeight="1" x14ac:dyDescent="0.25">
      <c r="A6" s="54" t="s">
        <v>18</v>
      </c>
      <c r="B6" s="55"/>
      <c r="C6" s="54" t="s">
        <v>19</v>
      </c>
      <c r="D6" s="55"/>
      <c r="E6" s="55"/>
      <c r="F6" s="20"/>
      <c r="G6" s="56" t="s">
        <v>20</v>
      </c>
      <c r="H6" s="56"/>
      <c r="I6" s="56"/>
      <c r="J6" s="56"/>
      <c r="K6" s="56"/>
      <c r="L6" s="20"/>
      <c r="M6" s="54" t="s">
        <v>21</v>
      </c>
      <c r="N6" s="55"/>
      <c r="O6" s="55"/>
      <c r="P6" s="55"/>
      <c r="Q6" s="55"/>
    </row>
    <row r="7" spans="1:20" ht="15" customHeight="1" x14ac:dyDescent="0.3"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20" ht="15" x14ac:dyDescent="0.25">
      <c r="A8" s="50" t="s">
        <v>13</v>
      </c>
      <c r="B8" s="50"/>
      <c r="C8" s="10" t="s">
        <v>33</v>
      </c>
      <c r="D8" s="10"/>
      <c r="E8" s="10" t="s">
        <v>27</v>
      </c>
      <c r="F8" s="10"/>
      <c r="G8" s="10" t="s">
        <v>34</v>
      </c>
      <c r="H8" s="10"/>
      <c r="I8" s="10" t="s">
        <v>29</v>
      </c>
      <c r="J8" s="10"/>
      <c r="K8" s="10" t="s">
        <v>30</v>
      </c>
      <c r="L8" s="10"/>
      <c r="M8" s="10" t="s">
        <v>35</v>
      </c>
      <c r="N8" s="10"/>
      <c r="O8" s="10" t="s">
        <v>36</v>
      </c>
      <c r="P8" s="10"/>
      <c r="Q8" s="17" t="s">
        <v>11</v>
      </c>
    </row>
    <row r="9" spans="1:20" s="3" customFormat="1" ht="25.5" customHeight="1" x14ac:dyDescent="0.25">
      <c r="A9" s="5">
        <v>1</v>
      </c>
      <c r="B9" s="49" t="s">
        <v>38</v>
      </c>
      <c r="C9" s="6">
        <f>C13*R9</f>
        <v>67859234.839153215</v>
      </c>
      <c r="D9" s="7"/>
      <c r="E9" s="6">
        <f>E13*R9</f>
        <v>65956123.037979573</v>
      </c>
      <c r="F9" s="7"/>
      <c r="G9" s="6">
        <f>G13*R9</f>
        <v>2729102.9030827396</v>
      </c>
      <c r="H9" s="7"/>
      <c r="I9" s="6">
        <f>I13*R9</f>
        <v>66288481.01167687</v>
      </c>
      <c r="J9" s="7"/>
      <c r="K9" s="6">
        <f>K13*R9</f>
        <v>63976575.230703607</v>
      </c>
      <c r="L9" s="7"/>
      <c r="M9" s="6">
        <f>M13*R9</f>
        <v>2305697.8921148088</v>
      </c>
      <c r="N9" s="7"/>
      <c r="O9" s="6">
        <f>O13*R9</f>
        <v>1787713.0452891663</v>
      </c>
      <c r="P9" s="7"/>
      <c r="Q9" s="6">
        <v>270902927.95999998</v>
      </c>
      <c r="R9" s="32">
        <f>Q9/Q13</f>
        <v>0.99966004161957855</v>
      </c>
    </row>
    <row r="10" spans="1:20" s="3" customFormat="1" ht="25.5" customHeight="1" x14ac:dyDescent="0.25">
      <c r="A10" s="5">
        <v>2</v>
      </c>
      <c r="B10" s="49" t="s">
        <v>39</v>
      </c>
      <c r="C10" s="6">
        <f>C13*R10</f>
        <v>1550098.1304298344</v>
      </c>
      <c r="D10" s="7"/>
      <c r="E10" s="6">
        <f>E13*R10</f>
        <v>1506625.6384102791</v>
      </c>
      <c r="F10" s="7"/>
      <c r="G10" s="6">
        <f>G13*R10</f>
        <v>62340.48052334298</v>
      </c>
      <c r="H10" s="7"/>
      <c r="I10" s="6">
        <f>I13*R10</f>
        <v>1514217.6408088144</v>
      </c>
      <c r="J10" s="7"/>
      <c r="K10" s="6">
        <f>K13*R10</f>
        <v>1461407.1303851267</v>
      </c>
      <c r="L10" s="7"/>
      <c r="M10" s="6">
        <f>M13*R10</f>
        <v>52668.704567252593</v>
      </c>
      <c r="N10" s="7"/>
      <c r="O10" s="6">
        <f>O13*R10</f>
        <v>40836.455875404063</v>
      </c>
      <c r="P10" s="7"/>
      <c r="Q10" s="6">
        <f>Q27-Q9</f>
        <v>6188194.1810000539</v>
      </c>
      <c r="R10" s="32">
        <f>Q10/Q13</f>
        <v>2.2835081551580542E-2</v>
      </c>
    </row>
    <row r="11" spans="1:20" s="3" customFormat="1" ht="25.5" customHeight="1" x14ac:dyDescent="0.25">
      <c r="A11" s="5">
        <v>3</v>
      </c>
      <c r="B11" s="49" t="s">
        <v>40</v>
      </c>
      <c r="C11" s="6">
        <f>C13*R11</f>
        <v>1353479.5175996993</v>
      </c>
      <c r="D11" s="7"/>
      <c r="E11" s="6">
        <f>E13*R11</f>
        <v>1315521.1933024053</v>
      </c>
      <c r="F11" s="7"/>
      <c r="G11" s="6">
        <f>G13*R11</f>
        <v>54433.046430596303</v>
      </c>
      <c r="H11" s="7"/>
      <c r="I11" s="6">
        <f>I13*R11</f>
        <v>1322150.2057128237</v>
      </c>
      <c r="J11" s="7"/>
      <c r="K11" s="6">
        <f>K13*R11</f>
        <v>1276038.3223621699</v>
      </c>
      <c r="L11" s="7"/>
      <c r="M11" s="6">
        <f>M13*R11</f>
        <v>45988.064530159041</v>
      </c>
      <c r="N11" s="7"/>
      <c r="O11" s="6">
        <f>O13*R11</f>
        <v>35656.650062145964</v>
      </c>
      <c r="P11" s="7"/>
      <c r="Q11" s="6">
        <v>5403267</v>
      </c>
      <c r="R11" s="32">
        <f>Q11/Q13</f>
        <v>1.9938618437151924E-2</v>
      </c>
    </row>
    <row r="12" spans="1:20" s="3" customFormat="1" ht="25.5" customHeight="1" x14ac:dyDescent="0.25">
      <c r="A12" s="5">
        <v>4</v>
      </c>
      <c r="B12" s="49" t="s">
        <v>41</v>
      </c>
      <c r="C12" s="6">
        <f>C13*R12</f>
        <v>173541.45198335149</v>
      </c>
      <c r="D12" s="7"/>
      <c r="E12" s="6">
        <f>E13*R12</f>
        <v>168674.48308744273</v>
      </c>
      <c r="F12" s="7"/>
      <c r="G12" s="6">
        <f>G13*R12</f>
        <v>6979.3371754863183</v>
      </c>
      <c r="H12" s="7"/>
      <c r="I12" s="6">
        <f>I13*R12</f>
        <v>169524.44677286284</v>
      </c>
      <c r="J12" s="7"/>
      <c r="K12" s="6">
        <f>K13*R12</f>
        <v>163612.03872656234</v>
      </c>
      <c r="L12" s="7"/>
      <c r="M12" s="6">
        <f>M13*R12</f>
        <v>5896.5321519023173</v>
      </c>
      <c r="N12" s="7"/>
      <c r="O12" s="6">
        <f>O13*R12</f>
        <v>4571.8511024244299</v>
      </c>
      <c r="P12" s="7"/>
      <c r="Q12" s="6">
        <v>692800.14100003242</v>
      </c>
      <c r="R12" s="32">
        <f>Q12/Q13</f>
        <v>2.5565047340071665E-3</v>
      </c>
    </row>
    <row r="13" spans="1:20" s="3" customFormat="1" ht="25.5" customHeight="1" x14ac:dyDescent="0.25">
      <c r="A13" s="5">
        <v>5</v>
      </c>
      <c r="B13" s="49" t="s">
        <v>42</v>
      </c>
      <c r="C13" s="6">
        <v>67882312</v>
      </c>
      <c r="D13" s="7"/>
      <c r="E13" s="6">
        <v>65978553</v>
      </c>
      <c r="F13" s="7"/>
      <c r="G13" s="6">
        <v>2730031</v>
      </c>
      <c r="H13" s="7"/>
      <c r="I13" s="6">
        <v>66311024</v>
      </c>
      <c r="J13" s="7"/>
      <c r="K13" s="6">
        <v>63998332</v>
      </c>
      <c r="L13" s="7"/>
      <c r="M13" s="6">
        <v>2306482</v>
      </c>
      <c r="N13" s="7"/>
      <c r="O13" s="6">
        <v>1788321</v>
      </c>
      <c r="P13" s="7"/>
      <c r="Q13" s="6">
        <f>SUM(C13:O13)</f>
        <v>270995055</v>
      </c>
      <c r="R13" s="33"/>
      <c r="S13" s="8"/>
    </row>
    <row r="14" spans="1:20" ht="15" customHeight="1" x14ac:dyDescent="0.25">
      <c r="A14" s="28"/>
      <c r="B14" s="28"/>
      <c r="C14" s="3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S14" s="34"/>
    </row>
    <row r="15" spans="1:20" ht="15" x14ac:dyDescent="0.25">
      <c r="A15" s="50" t="s">
        <v>12</v>
      </c>
      <c r="B15" s="50"/>
      <c r="C15" s="10" t="s">
        <v>37</v>
      </c>
      <c r="D15" s="10"/>
      <c r="E15" s="10" t="s">
        <v>28</v>
      </c>
      <c r="F15" s="10"/>
      <c r="G15" s="10" t="s">
        <v>26</v>
      </c>
      <c r="H15" s="10"/>
      <c r="I15" s="10" t="s">
        <v>25</v>
      </c>
      <c r="J15" s="10"/>
      <c r="K15" s="10" t="s">
        <v>24</v>
      </c>
      <c r="L15" s="10"/>
      <c r="M15" s="10" t="s">
        <v>22</v>
      </c>
      <c r="N15" s="10"/>
      <c r="O15" s="10" t="s">
        <v>23</v>
      </c>
      <c r="P15" s="10"/>
      <c r="Q15" s="17" t="s">
        <v>11</v>
      </c>
    </row>
    <row r="16" spans="1:20" s="3" customFormat="1" ht="25.5" customHeight="1" x14ac:dyDescent="0.25">
      <c r="A16" s="5">
        <v>6</v>
      </c>
      <c r="B16" s="4" t="s">
        <v>10</v>
      </c>
      <c r="C16" s="44">
        <v>277631452</v>
      </c>
      <c r="D16" s="37"/>
      <c r="E16" s="38">
        <v>270543169</v>
      </c>
      <c r="F16" s="39"/>
      <c r="G16" s="38">
        <v>266473651</v>
      </c>
      <c r="H16" s="39"/>
      <c r="I16" s="45">
        <v>274285534</v>
      </c>
      <c r="J16" s="39"/>
      <c r="K16" s="45">
        <v>262406888</v>
      </c>
      <c r="L16" s="39"/>
      <c r="M16" s="46">
        <v>244574906</v>
      </c>
      <c r="N16" s="39"/>
      <c r="O16" s="38">
        <v>240964351</v>
      </c>
      <c r="P16" s="39"/>
      <c r="Q16" s="38">
        <v>1836879951</v>
      </c>
      <c r="R16" s="8"/>
    </row>
    <row r="17" spans="1:19" s="3" customFormat="1" ht="25.5" customHeight="1" x14ac:dyDescent="0.25">
      <c r="A17" s="9" t="s">
        <v>4</v>
      </c>
      <c r="B17" s="4" t="s">
        <v>9</v>
      </c>
      <c r="C17" s="44">
        <v>268145998</v>
      </c>
      <c r="D17" s="37"/>
      <c r="E17" s="38">
        <v>262593537</v>
      </c>
      <c r="F17" s="39">
        <v>0</v>
      </c>
      <c r="G17" s="38">
        <v>258866010</v>
      </c>
      <c r="H17" s="39">
        <v>0</v>
      </c>
      <c r="I17" s="38">
        <v>267084472</v>
      </c>
      <c r="J17" s="39">
        <v>0</v>
      </c>
      <c r="K17" s="38">
        <v>255620467</v>
      </c>
      <c r="L17" s="39">
        <v>0</v>
      </c>
      <c r="M17" s="38">
        <v>238399110</v>
      </c>
      <c r="N17" s="39">
        <v>0</v>
      </c>
      <c r="O17" s="38">
        <v>235480033</v>
      </c>
      <c r="P17" s="39"/>
      <c r="Q17" s="38">
        <v>1786189627</v>
      </c>
    </row>
    <row r="18" spans="1:19" s="3" customFormat="1" ht="25.5" customHeight="1" x14ac:dyDescent="0.25">
      <c r="A18" s="9" t="s">
        <v>3</v>
      </c>
      <c r="B18" s="4" t="s">
        <v>8</v>
      </c>
      <c r="C18" s="44">
        <v>6998300</v>
      </c>
      <c r="D18" s="37"/>
      <c r="E18" s="38">
        <v>5436181</v>
      </c>
      <c r="F18" s="39"/>
      <c r="G18" s="38">
        <v>5289162</v>
      </c>
      <c r="H18" s="39"/>
      <c r="I18" s="38">
        <v>5046186</v>
      </c>
      <c r="J18" s="39"/>
      <c r="K18" s="38">
        <v>4891567</v>
      </c>
      <c r="L18" s="39"/>
      <c r="M18" s="38">
        <v>4523651</v>
      </c>
      <c r="N18" s="39"/>
      <c r="O18" s="38">
        <v>4159462</v>
      </c>
      <c r="P18" s="39"/>
      <c r="Q18" s="38">
        <v>36344509</v>
      </c>
    </row>
    <row r="19" spans="1:19" s="3" customFormat="1" ht="25.5" customHeight="1" x14ac:dyDescent="0.25">
      <c r="A19" s="9" t="s">
        <v>7</v>
      </c>
      <c r="B19" s="4" t="s">
        <v>6</v>
      </c>
      <c r="C19" s="44">
        <v>2487154</v>
      </c>
      <c r="D19" s="37"/>
      <c r="E19" s="38">
        <v>2513451</v>
      </c>
      <c r="F19" s="39"/>
      <c r="G19" s="38">
        <v>2318479</v>
      </c>
      <c r="H19" s="39"/>
      <c r="I19" s="38">
        <v>2154876</v>
      </c>
      <c r="J19" s="39"/>
      <c r="K19" s="38">
        <v>1894854</v>
      </c>
      <c r="L19" s="39"/>
      <c r="M19" s="38">
        <v>1652145</v>
      </c>
      <c r="N19" s="39"/>
      <c r="O19" s="38">
        <v>1324856</v>
      </c>
      <c r="P19" s="39"/>
      <c r="Q19" s="38">
        <v>14345815</v>
      </c>
    </row>
    <row r="20" spans="1:19" s="3" customFormat="1" ht="25.5" customHeight="1" x14ac:dyDescent="0.25">
      <c r="A20" s="5">
        <v>7</v>
      </c>
      <c r="B20" s="49" t="s">
        <v>43</v>
      </c>
      <c r="C20" s="43"/>
      <c r="D20" s="41"/>
      <c r="E20" s="38">
        <v>2513451</v>
      </c>
      <c r="F20" s="39"/>
      <c r="G20" s="38">
        <v>5250136</v>
      </c>
      <c r="H20" s="39"/>
      <c r="I20" s="38">
        <v>6440291</v>
      </c>
      <c r="J20" s="39"/>
      <c r="K20" s="38">
        <v>5962593</v>
      </c>
      <c r="L20" s="39"/>
      <c r="M20" s="38">
        <v>6435246</v>
      </c>
      <c r="N20" s="39"/>
      <c r="O20" s="38">
        <v>6703169</v>
      </c>
      <c r="P20" s="39"/>
      <c r="Q20" s="38">
        <v>33304886</v>
      </c>
    </row>
    <row r="21" spans="1:19" s="3" customFormat="1" ht="25.5" customHeight="1" x14ac:dyDescent="0.25">
      <c r="A21" s="5">
        <v>8</v>
      </c>
      <c r="B21" s="49" t="s">
        <v>44</v>
      </c>
      <c r="C21" s="38">
        <v>2599815</v>
      </c>
      <c r="D21" s="41"/>
      <c r="E21" s="38">
        <v>2069456</v>
      </c>
      <c r="F21" s="39"/>
      <c r="G21" s="38">
        <v>1895203</v>
      </c>
      <c r="H21" s="39"/>
      <c r="I21" s="38">
        <v>516251</v>
      </c>
      <c r="J21" s="39"/>
      <c r="K21" s="38">
        <v>320015</v>
      </c>
      <c r="L21" s="39"/>
      <c r="M21" s="38">
        <v>127856</v>
      </c>
      <c r="N21" s="39"/>
      <c r="O21" s="38">
        <v>95003</v>
      </c>
      <c r="P21" s="39"/>
      <c r="Q21" s="38">
        <v>7623599</v>
      </c>
    </row>
    <row r="22" spans="1:19" s="3" customFormat="1" ht="25.5" customHeight="1" x14ac:dyDescent="0.25">
      <c r="A22" s="5">
        <v>9</v>
      </c>
      <c r="B22" s="49" t="s">
        <v>5</v>
      </c>
      <c r="C22" s="38">
        <v>275031637</v>
      </c>
      <c r="D22" s="39">
        <v>0</v>
      </c>
      <c r="E22" s="38">
        <v>265960262</v>
      </c>
      <c r="F22" s="39">
        <v>0</v>
      </c>
      <c r="G22" s="38">
        <v>259328312</v>
      </c>
      <c r="H22" s="39">
        <v>0</v>
      </c>
      <c r="I22" s="38">
        <v>267328992</v>
      </c>
      <c r="J22" s="39">
        <v>0</v>
      </c>
      <c r="K22" s="38">
        <v>256124280</v>
      </c>
      <c r="L22" s="39">
        <v>0</v>
      </c>
      <c r="M22" s="38">
        <v>238011804</v>
      </c>
      <c r="N22" s="39">
        <v>0</v>
      </c>
      <c r="O22" s="38">
        <v>234166179</v>
      </c>
      <c r="P22" s="39"/>
      <c r="Q22" s="38">
        <v>1795951466</v>
      </c>
    </row>
    <row r="23" spans="1:19" s="3" customFormat="1" ht="25.5" customHeight="1" x14ac:dyDescent="0.25">
      <c r="A23" s="5">
        <v>10</v>
      </c>
      <c r="B23" s="49" t="s">
        <v>45</v>
      </c>
      <c r="C23" s="43"/>
      <c r="D23" s="41"/>
      <c r="E23" s="42">
        <v>264148305.62</v>
      </c>
      <c r="F23" s="41"/>
      <c r="G23" s="42">
        <v>260691418.47</v>
      </c>
      <c r="H23" s="41"/>
      <c r="I23" s="42">
        <v>267469974.514</v>
      </c>
      <c r="J23" s="41"/>
      <c r="K23" s="42">
        <v>256093885.248</v>
      </c>
      <c r="L23" s="41"/>
      <c r="M23" s="42">
        <v>237864445.72599998</v>
      </c>
      <c r="N23" s="41"/>
      <c r="O23" s="42">
        <v>234008075.82099998</v>
      </c>
      <c r="P23" s="41"/>
      <c r="Q23" s="38">
        <v>1520276105.3990002</v>
      </c>
    </row>
    <row r="24" spans="1:19" s="3" customFormat="1" ht="25.5" customHeight="1" x14ac:dyDescent="0.25">
      <c r="A24" s="9" t="s">
        <v>4</v>
      </c>
      <c r="B24" s="49" t="s">
        <v>46</v>
      </c>
      <c r="C24" s="43"/>
      <c r="D24" s="41"/>
      <c r="E24" s="42">
        <v>265132305.62</v>
      </c>
      <c r="F24" s="41"/>
      <c r="G24" s="42">
        <v>262091982.47</v>
      </c>
      <c r="H24" s="41"/>
      <c r="I24" s="42">
        <v>268844832.514</v>
      </c>
      <c r="J24" s="41"/>
      <c r="K24" s="42">
        <v>257548447.248</v>
      </c>
      <c r="L24" s="41"/>
      <c r="M24" s="42">
        <v>239475448.72599998</v>
      </c>
      <c r="N24" s="41"/>
      <c r="O24" s="42">
        <v>235872637.82099998</v>
      </c>
      <c r="P24" s="41"/>
      <c r="Q24" s="38">
        <v>1528965654.3990002</v>
      </c>
    </row>
    <row r="25" spans="1:19" s="3" customFormat="1" ht="25.5" customHeight="1" x14ac:dyDescent="0.25">
      <c r="A25" s="9" t="s">
        <v>3</v>
      </c>
      <c r="B25" s="49" t="s">
        <v>47</v>
      </c>
      <c r="C25" s="43"/>
      <c r="D25" s="41"/>
      <c r="E25" s="42">
        <v>984000</v>
      </c>
      <c r="F25" s="41"/>
      <c r="G25" s="42">
        <v>1400564</v>
      </c>
      <c r="H25" s="41"/>
      <c r="I25" s="42">
        <v>1374858</v>
      </c>
      <c r="J25" s="41"/>
      <c r="K25" s="42">
        <v>1454562</v>
      </c>
      <c r="L25" s="41"/>
      <c r="M25" s="42">
        <v>1611003</v>
      </c>
      <c r="N25" s="41"/>
      <c r="O25" s="42">
        <v>1864562</v>
      </c>
      <c r="P25" s="41"/>
      <c r="Q25" s="38">
        <v>8689549</v>
      </c>
    </row>
    <row r="26" spans="1:19" s="3" customFormat="1" ht="25.5" customHeight="1" x14ac:dyDescent="0.25">
      <c r="A26" s="5">
        <v>11</v>
      </c>
      <c r="B26" s="49" t="s">
        <v>48</v>
      </c>
      <c r="C26" s="47">
        <v>270902927.95999998</v>
      </c>
      <c r="D26" s="48">
        <v>0</v>
      </c>
      <c r="E26" s="47">
        <v>1425372.5210000002</v>
      </c>
      <c r="F26" s="48">
        <v>0</v>
      </c>
      <c r="G26" s="47">
        <v>-456313.69799999997</v>
      </c>
      <c r="H26" s="48">
        <v>0</v>
      </c>
      <c r="I26" s="47">
        <v>-203429.93200000003</v>
      </c>
      <c r="J26" s="48">
        <v>0</v>
      </c>
      <c r="K26" s="47">
        <v>-74306.224000000046</v>
      </c>
      <c r="L26" s="48">
        <v>0</v>
      </c>
      <c r="M26" s="47">
        <v>11834.812000000034</v>
      </c>
      <c r="N26" s="48">
        <v>0</v>
      </c>
      <c r="O26" s="47">
        <v>81769.70199999999</v>
      </c>
      <c r="P26" s="39"/>
      <c r="Q26" s="38">
        <v>271687855.14100003</v>
      </c>
      <c r="R26" s="8"/>
      <c r="S26" s="8"/>
    </row>
    <row r="27" spans="1:19" s="3" customFormat="1" ht="25.5" customHeight="1" x14ac:dyDescent="0.25">
      <c r="A27" s="9" t="s">
        <v>4</v>
      </c>
      <c r="B27" s="49" t="s">
        <v>49</v>
      </c>
      <c r="C27" s="38">
        <v>272078822.95999998</v>
      </c>
      <c r="D27" s="39">
        <v>0</v>
      </c>
      <c r="E27" s="38">
        <v>2434888.5210000002</v>
      </c>
      <c r="F27" s="38">
        <v>0</v>
      </c>
      <c r="G27" s="38">
        <v>532947.30200000003</v>
      </c>
      <c r="H27" s="38">
        <v>0</v>
      </c>
      <c r="I27" s="38">
        <v>548571.06799999997</v>
      </c>
      <c r="J27" s="38">
        <v>0</v>
      </c>
      <c r="K27" s="38">
        <v>524813.77599999995</v>
      </c>
      <c r="L27" s="38">
        <v>0</v>
      </c>
      <c r="M27" s="38">
        <v>489149.81200000003</v>
      </c>
      <c r="N27" s="38">
        <v>0</v>
      </c>
      <c r="O27" s="38">
        <v>481928.70199999999</v>
      </c>
      <c r="P27" s="39">
        <v>0</v>
      </c>
      <c r="Q27" s="38">
        <v>277091122.14100003</v>
      </c>
      <c r="R27" s="8"/>
      <c r="S27" s="8"/>
    </row>
    <row r="28" spans="1:19" s="3" customFormat="1" ht="25.5" customHeight="1" x14ac:dyDescent="0.25">
      <c r="A28" s="9" t="s">
        <v>3</v>
      </c>
      <c r="B28" s="49" t="s">
        <v>40</v>
      </c>
      <c r="C28" s="38">
        <v>1175895</v>
      </c>
      <c r="D28" s="39"/>
      <c r="E28" s="38">
        <v>1009516</v>
      </c>
      <c r="F28" s="39"/>
      <c r="G28" s="40">
        <v>989261</v>
      </c>
      <c r="H28" s="39"/>
      <c r="I28" s="38">
        <v>752001</v>
      </c>
      <c r="J28" s="39"/>
      <c r="K28" s="38">
        <v>599120</v>
      </c>
      <c r="L28" s="39"/>
      <c r="M28" s="38">
        <v>477315</v>
      </c>
      <c r="N28" s="39"/>
      <c r="O28" s="38">
        <v>400159</v>
      </c>
      <c r="P28" s="39"/>
      <c r="Q28" s="38">
        <v>5403267</v>
      </c>
      <c r="R28" s="8"/>
    </row>
    <row r="29" spans="1:19" s="3" customFormat="1" ht="25.5" customHeight="1" x14ac:dyDescent="0.25">
      <c r="A29" s="5">
        <v>12</v>
      </c>
      <c r="B29" s="4" t="s">
        <v>2</v>
      </c>
      <c r="C29" s="38">
        <v>4128709.0400000215</v>
      </c>
      <c r="D29" s="39">
        <v>0</v>
      </c>
      <c r="E29" s="38">
        <v>386583.85899999505</v>
      </c>
      <c r="F29" s="39">
        <v>0</v>
      </c>
      <c r="G29" s="38">
        <v>-906792.77199999883</v>
      </c>
      <c r="H29" s="39">
        <v>0</v>
      </c>
      <c r="I29" s="38">
        <v>62447.41800000146</v>
      </c>
      <c r="J29" s="39">
        <v>0</v>
      </c>
      <c r="K29" s="38">
        <v>104700.9760000041</v>
      </c>
      <c r="L29" s="39">
        <v>0</v>
      </c>
      <c r="M29" s="38">
        <v>135523.4620000188</v>
      </c>
      <c r="N29" s="39">
        <v>0</v>
      </c>
      <c r="O29" s="38">
        <v>76333.477000020037</v>
      </c>
      <c r="P29" s="39"/>
      <c r="Q29" s="38">
        <v>3987505.4600000624</v>
      </c>
    </row>
    <row r="30" spans="1:19" s="3" customFormat="1" ht="25.5" customHeight="1" x14ac:dyDescent="0.25">
      <c r="A30" s="5">
        <v>13</v>
      </c>
      <c r="B30" s="4" t="s">
        <v>1</v>
      </c>
      <c r="C30" s="38">
        <v>4128709.0400000215</v>
      </c>
      <c r="D30" s="39">
        <v>0</v>
      </c>
      <c r="E30" s="38">
        <v>386583.85899999505</v>
      </c>
      <c r="F30" s="39">
        <v>0</v>
      </c>
      <c r="G30" s="38">
        <v>-906792.77199999883</v>
      </c>
      <c r="H30" s="39">
        <v>0</v>
      </c>
      <c r="I30" s="38">
        <v>62447.41800000146</v>
      </c>
      <c r="J30" s="39">
        <v>0</v>
      </c>
      <c r="K30" s="38">
        <v>104700.9760000041</v>
      </c>
      <c r="L30" s="39">
        <v>0</v>
      </c>
      <c r="M30" s="38">
        <v>135523.4620000188</v>
      </c>
      <c r="N30" s="39">
        <v>0</v>
      </c>
      <c r="O30" s="38">
        <v>76333.477000020037</v>
      </c>
      <c r="P30" s="39"/>
      <c r="Q30" s="38">
        <v>3987505.4600000624</v>
      </c>
    </row>
    <row r="31" spans="1:19" s="3" customFormat="1" ht="25.5" customHeight="1" x14ac:dyDescent="0.25">
      <c r="A31" s="5">
        <v>14</v>
      </c>
      <c r="B31" s="4" t="s">
        <v>0</v>
      </c>
      <c r="C31" s="35">
        <v>0</v>
      </c>
      <c r="D31" s="36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5">
        <v>0</v>
      </c>
      <c r="Q31" s="35">
        <v>0</v>
      </c>
    </row>
  </sheetData>
  <mergeCells count="9">
    <mergeCell ref="A8:B8"/>
    <mergeCell ref="A15:B15"/>
    <mergeCell ref="A2:Q2"/>
    <mergeCell ref="A3:G3"/>
    <mergeCell ref="A5:B5"/>
    <mergeCell ref="A6:B6"/>
    <mergeCell ref="C6:E6"/>
    <mergeCell ref="G6:K6"/>
    <mergeCell ref="M6:Q6"/>
  </mergeCells>
  <pageMargins left="0.25" right="0.25" top="0.53" bottom="0.5" header="0.22" footer="0.3"/>
  <pageSetup scale="75" orientation="landscape" r:id="rId1"/>
  <headerFooter>
    <oddFooter xml:space="preserve">&amp;R&amp;8(Rev. 1/19)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</vt:lpstr>
    </vt:vector>
  </TitlesOfParts>
  <Company>MNREV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bsparks</dc:creator>
  <cp:lastModifiedBy>Blair, Jessica (She/Her/Hers) (MDOR)</cp:lastModifiedBy>
  <cp:lastPrinted>2011-06-21T13:35:53Z</cp:lastPrinted>
  <dcterms:created xsi:type="dcterms:W3CDTF">2011-05-05T16:24:11Z</dcterms:created>
  <dcterms:modified xsi:type="dcterms:W3CDTF">2026-01-09T19:28:05Z</dcterms:modified>
</cp:coreProperties>
</file>