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axRes\Private\TaxRes Users\ADurkot\Tax Collection History\EOS 2025 Forecast\For Review Nick\"/>
    </mc:Choice>
  </mc:AlternateContent>
  <xr:revisionPtr revIDLastSave="0" documentId="13_ncr:1_{F3E5148F-8AA6-4DC4-A642-6FB67C7B3E61}" xr6:coauthVersionLast="47" xr6:coauthVersionMax="47" xr10:uidLastSave="{00000000-0000-0000-0000-000000000000}"/>
  <bookViews>
    <workbookView xWindow="-120" yWindow="-120" windowWidth="29040" windowHeight="15720" xr2:uid="{298E3F80-2E86-4954-99E4-7273F839F960}"/>
  </bookViews>
  <sheets>
    <sheet name="Table 3-B Percent of Revenue" sheetId="1" r:id="rId1"/>
  </sheets>
  <externalReferences>
    <externalReference r:id="rId2"/>
  </externalReferences>
  <definedNames>
    <definedName name="_xlnm.Print_Area" localSheetId="0">'Table 3-B Percent of Revenue'!$A$1:$P$76</definedName>
    <definedName name="_xlnm.Print_Titles" localSheetId="0">'Table 3-B Percent of Revenue'!$1:$2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5" i="1" l="1"/>
  <c r="P73" i="1"/>
  <c r="O73" i="1"/>
  <c r="N73" i="1"/>
  <c r="M73" i="1"/>
  <c r="L73" i="1"/>
  <c r="K73" i="1"/>
  <c r="D73" i="1"/>
  <c r="C73" i="1"/>
  <c r="B73" i="1"/>
  <c r="P72" i="1"/>
  <c r="O72" i="1"/>
  <c r="N72" i="1"/>
  <c r="M72" i="1"/>
  <c r="L72" i="1"/>
  <c r="K72" i="1"/>
  <c r="D72" i="1"/>
  <c r="C72" i="1"/>
  <c r="P71" i="1"/>
  <c r="O71" i="1"/>
  <c r="N71" i="1"/>
  <c r="M71" i="1"/>
  <c r="L71" i="1"/>
  <c r="K71" i="1"/>
  <c r="F71" i="1"/>
  <c r="P70" i="1"/>
  <c r="O70" i="1"/>
  <c r="N70" i="1"/>
  <c r="M70" i="1"/>
  <c r="L70" i="1"/>
  <c r="K70" i="1"/>
  <c r="P67" i="1"/>
  <c r="O67" i="1"/>
  <c r="N67" i="1"/>
  <c r="M67" i="1"/>
  <c r="L67" i="1"/>
  <c r="K67" i="1"/>
  <c r="C67" i="1"/>
  <c r="P66" i="1"/>
  <c r="O66" i="1"/>
  <c r="N66" i="1"/>
  <c r="M66" i="1"/>
  <c r="L66" i="1"/>
  <c r="K66" i="1"/>
  <c r="G66" i="1"/>
  <c r="F66" i="1"/>
  <c r="E66" i="1"/>
  <c r="C66" i="1"/>
  <c r="P65" i="1"/>
  <c r="O65" i="1"/>
  <c r="N65" i="1"/>
  <c r="M65" i="1"/>
  <c r="L65" i="1"/>
  <c r="K65" i="1"/>
  <c r="I65" i="1"/>
  <c r="H65" i="1"/>
  <c r="G65" i="1"/>
  <c r="P64" i="1"/>
  <c r="O64" i="1"/>
  <c r="N64" i="1"/>
  <c r="M64" i="1"/>
  <c r="L64" i="1"/>
  <c r="K64" i="1"/>
  <c r="P61" i="1"/>
  <c r="O61" i="1"/>
  <c r="N61" i="1"/>
  <c r="M61" i="1"/>
  <c r="L61" i="1"/>
  <c r="K61" i="1"/>
  <c r="P60" i="1"/>
  <c r="O60" i="1"/>
  <c r="N60" i="1"/>
  <c r="M60" i="1"/>
  <c r="L60" i="1"/>
  <c r="K60" i="1"/>
  <c r="F60" i="1"/>
  <c r="P59" i="1"/>
  <c r="O59" i="1"/>
  <c r="N59" i="1"/>
  <c r="M59" i="1"/>
  <c r="L59" i="1"/>
  <c r="K59" i="1"/>
  <c r="J59" i="1"/>
  <c r="H59" i="1"/>
  <c r="P58" i="1"/>
  <c r="O58" i="1"/>
  <c r="N58" i="1"/>
  <c r="M58" i="1"/>
  <c r="L58" i="1"/>
  <c r="K58" i="1"/>
  <c r="J58" i="1"/>
  <c r="I58" i="1"/>
  <c r="P55" i="1"/>
  <c r="O55" i="1"/>
  <c r="N55" i="1"/>
  <c r="M55" i="1"/>
  <c r="L55" i="1"/>
  <c r="K55" i="1"/>
  <c r="P54" i="1"/>
  <c r="O54" i="1"/>
  <c r="N54" i="1"/>
  <c r="M54" i="1"/>
  <c r="L54" i="1"/>
  <c r="K54" i="1"/>
  <c r="P53" i="1"/>
  <c r="O53" i="1"/>
  <c r="N53" i="1"/>
  <c r="M53" i="1"/>
  <c r="L53" i="1"/>
  <c r="K53" i="1"/>
  <c r="P52" i="1"/>
  <c r="O52" i="1"/>
  <c r="N52" i="1"/>
  <c r="M52" i="1"/>
  <c r="L52" i="1"/>
  <c r="K52" i="1"/>
  <c r="J52" i="1"/>
  <c r="F49" i="1"/>
  <c r="E49" i="1"/>
  <c r="D49" i="1"/>
  <c r="C49" i="1"/>
  <c r="L47" i="1"/>
  <c r="K47" i="1"/>
  <c r="I47" i="1"/>
  <c r="B46" i="1"/>
  <c r="D43" i="1"/>
  <c r="C43" i="1"/>
  <c r="B43" i="1"/>
  <c r="L41" i="1"/>
  <c r="K41" i="1"/>
  <c r="J41" i="1"/>
  <c r="H41" i="1"/>
  <c r="C40" i="1"/>
  <c r="P37" i="1"/>
  <c r="C37" i="1"/>
  <c r="B37" i="1"/>
  <c r="P36" i="1"/>
  <c r="I36" i="1"/>
  <c r="K35" i="1"/>
  <c r="J35" i="1"/>
  <c r="I35" i="1"/>
  <c r="C34" i="1"/>
  <c r="B34" i="1"/>
  <c r="O31" i="1"/>
  <c r="H30" i="1"/>
  <c r="J29" i="1"/>
  <c r="H29" i="1"/>
  <c r="G29" i="1"/>
  <c r="O28" i="1"/>
  <c r="B28" i="1"/>
  <c r="AN25" i="1"/>
  <c r="J73" i="1" s="1"/>
  <c r="AM25" i="1"/>
  <c r="I73" i="1" s="1"/>
  <c r="AL25" i="1"/>
  <c r="H73" i="1" s="1"/>
  <c r="AK25" i="1"/>
  <c r="G73" i="1" s="1"/>
  <c r="AJ25" i="1"/>
  <c r="F73" i="1" s="1"/>
  <c r="AI25" i="1"/>
  <c r="E73" i="1" s="1"/>
  <c r="AH25" i="1"/>
  <c r="AG25" i="1"/>
  <c r="AF25" i="1"/>
  <c r="AE25" i="1"/>
  <c r="P49" i="1" s="1"/>
  <c r="AD25" i="1"/>
  <c r="O49" i="1" s="1"/>
  <c r="AC25" i="1"/>
  <c r="N49" i="1" s="1"/>
  <c r="AB25" i="1"/>
  <c r="M49" i="1" s="1"/>
  <c r="AA25" i="1"/>
  <c r="L49" i="1" s="1"/>
  <c r="Z25" i="1"/>
  <c r="K49" i="1" s="1"/>
  <c r="Y25" i="1"/>
  <c r="J49" i="1" s="1"/>
  <c r="X25" i="1"/>
  <c r="I49" i="1" s="1"/>
  <c r="W25" i="1"/>
  <c r="H49" i="1" s="1"/>
  <c r="V25" i="1"/>
  <c r="G49" i="1" s="1"/>
  <c r="U25" i="1"/>
  <c r="T25" i="1"/>
  <c r="S25" i="1"/>
  <c r="R25" i="1"/>
  <c r="Q25" i="1"/>
  <c r="B49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N24" i="1"/>
  <c r="J72" i="1" s="1"/>
  <c r="AM24" i="1"/>
  <c r="I72" i="1" s="1"/>
  <c r="AL24" i="1"/>
  <c r="H72" i="1" s="1"/>
  <c r="AK24" i="1"/>
  <c r="G72" i="1" s="1"/>
  <c r="AJ24" i="1"/>
  <c r="F72" i="1" s="1"/>
  <c r="AI24" i="1"/>
  <c r="E72" i="1" s="1"/>
  <c r="AH24" i="1"/>
  <c r="AG24" i="1"/>
  <c r="AF24" i="1"/>
  <c r="B72" i="1" s="1"/>
  <c r="AE24" i="1"/>
  <c r="P48" i="1" s="1"/>
  <c r="AD24" i="1"/>
  <c r="O48" i="1" s="1"/>
  <c r="AC24" i="1"/>
  <c r="N48" i="1" s="1"/>
  <c r="AB24" i="1"/>
  <c r="M48" i="1" s="1"/>
  <c r="AA24" i="1"/>
  <c r="L48" i="1" s="1"/>
  <c r="Z24" i="1"/>
  <c r="K48" i="1" s="1"/>
  <c r="Y24" i="1"/>
  <c r="J48" i="1" s="1"/>
  <c r="X24" i="1"/>
  <c r="I48" i="1" s="1"/>
  <c r="W24" i="1"/>
  <c r="H48" i="1" s="1"/>
  <c r="V24" i="1"/>
  <c r="G48" i="1" s="1"/>
  <c r="U24" i="1"/>
  <c r="F48" i="1" s="1"/>
  <c r="T24" i="1"/>
  <c r="E48" i="1" s="1"/>
  <c r="S24" i="1"/>
  <c r="D48" i="1" s="1"/>
  <c r="R24" i="1"/>
  <c r="C48" i="1" s="1"/>
  <c r="Q24" i="1"/>
  <c r="B48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N23" i="1"/>
  <c r="J71" i="1" s="1"/>
  <c r="AM23" i="1"/>
  <c r="I71" i="1" s="1"/>
  <c r="AL23" i="1"/>
  <c r="H71" i="1" s="1"/>
  <c r="AK23" i="1"/>
  <c r="G71" i="1" s="1"/>
  <c r="AJ23" i="1"/>
  <c r="AI23" i="1"/>
  <c r="E71" i="1" s="1"/>
  <c r="AH23" i="1"/>
  <c r="D71" i="1" s="1"/>
  <c r="AG23" i="1"/>
  <c r="C71" i="1" s="1"/>
  <c r="AF23" i="1"/>
  <c r="B71" i="1" s="1"/>
  <c r="AE23" i="1"/>
  <c r="P47" i="1" s="1"/>
  <c r="AD23" i="1"/>
  <c r="O47" i="1" s="1"/>
  <c r="AC23" i="1"/>
  <c r="N47" i="1" s="1"/>
  <c r="AB23" i="1"/>
  <c r="M47" i="1" s="1"/>
  <c r="AA23" i="1"/>
  <c r="Z23" i="1"/>
  <c r="Y23" i="1"/>
  <c r="J47" i="1" s="1"/>
  <c r="X23" i="1"/>
  <c r="W23" i="1"/>
  <c r="H47" i="1" s="1"/>
  <c r="V23" i="1"/>
  <c r="G47" i="1" s="1"/>
  <c r="U23" i="1"/>
  <c r="F47" i="1" s="1"/>
  <c r="T23" i="1"/>
  <c r="E47" i="1" s="1"/>
  <c r="S23" i="1"/>
  <c r="D47" i="1" s="1"/>
  <c r="R23" i="1"/>
  <c r="C47" i="1" s="1"/>
  <c r="Q23" i="1"/>
  <c r="B47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N22" i="1"/>
  <c r="J70" i="1" s="1"/>
  <c r="AM22" i="1"/>
  <c r="I70" i="1" s="1"/>
  <c r="AL22" i="1"/>
  <c r="H70" i="1" s="1"/>
  <c r="AK22" i="1"/>
  <c r="G70" i="1" s="1"/>
  <c r="AJ22" i="1"/>
  <c r="F70" i="1" s="1"/>
  <c r="AI22" i="1"/>
  <c r="E70" i="1" s="1"/>
  <c r="AH22" i="1"/>
  <c r="D70" i="1" s="1"/>
  <c r="AG22" i="1"/>
  <c r="C70" i="1" s="1"/>
  <c r="AF22" i="1"/>
  <c r="B70" i="1" s="1"/>
  <c r="AE22" i="1"/>
  <c r="P46" i="1" s="1"/>
  <c r="AD22" i="1"/>
  <c r="O46" i="1" s="1"/>
  <c r="AC22" i="1"/>
  <c r="N46" i="1" s="1"/>
  <c r="AB22" i="1"/>
  <c r="M46" i="1" s="1"/>
  <c r="AA22" i="1"/>
  <c r="L46" i="1" s="1"/>
  <c r="Z22" i="1"/>
  <c r="K46" i="1" s="1"/>
  <c r="Y22" i="1"/>
  <c r="J46" i="1" s="1"/>
  <c r="X22" i="1"/>
  <c r="I46" i="1" s="1"/>
  <c r="W22" i="1"/>
  <c r="H46" i="1" s="1"/>
  <c r="V22" i="1"/>
  <c r="G46" i="1" s="1"/>
  <c r="U22" i="1"/>
  <c r="F46" i="1" s="1"/>
  <c r="T22" i="1"/>
  <c r="E46" i="1" s="1"/>
  <c r="S22" i="1"/>
  <c r="D46" i="1" s="1"/>
  <c r="R22" i="1"/>
  <c r="C46" i="1" s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N19" i="1"/>
  <c r="J67" i="1" s="1"/>
  <c r="AM19" i="1"/>
  <c r="I67" i="1" s="1"/>
  <c r="AL19" i="1"/>
  <c r="H67" i="1" s="1"/>
  <c r="AK19" i="1"/>
  <c r="G67" i="1" s="1"/>
  <c r="AJ19" i="1"/>
  <c r="F67" i="1" s="1"/>
  <c r="AI19" i="1"/>
  <c r="E67" i="1" s="1"/>
  <c r="AH19" i="1"/>
  <c r="D67" i="1" s="1"/>
  <c r="AG19" i="1"/>
  <c r="AF19" i="1"/>
  <c r="B67" i="1" s="1"/>
  <c r="AE19" i="1"/>
  <c r="P43" i="1" s="1"/>
  <c r="AD19" i="1"/>
  <c r="O43" i="1" s="1"/>
  <c r="AC19" i="1"/>
  <c r="N43" i="1" s="1"/>
  <c r="AB19" i="1"/>
  <c r="M43" i="1" s="1"/>
  <c r="AA19" i="1"/>
  <c r="L43" i="1" s="1"/>
  <c r="Z19" i="1"/>
  <c r="K43" i="1" s="1"/>
  <c r="Y19" i="1"/>
  <c r="J43" i="1" s="1"/>
  <c r="X19" i="1"/>
  <c r="I43" i="1" s="1"/>
  <c r="W19" i="1"/>
  <c r="H43" i="1" s="1"/>
  <c r="V19" i="1"/>
  <c r="G43" i="1" s="1"/>
  <c r="U19" i="1"/>
  <c r="F43" i="1" s="1"/>
  <c r="T19" i="1"/>
  <c r="E43" i="1" s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N18" i="1"/>
  <c r="J66" i="1" s="1"/>
  <c r="AM18" i="1"/>
  <c r="I66" i="1" s="1"/>
  <c r="AL18" i="1"/>
  <c r="H66" i="1" s="1"/>
  <c r="AK18" i="1"/>
  <c r="AJ18" i="1"/>
  <c r="AI18" i="1"/>
  <c r="AH18" i="1"/>
  <c r="D66" i="1" s="1"/>
  <c r="AG18" i="1"/>
  <c r="AF18" i="1"/>
  <c r="B66" i="1" s="1"/>
  <c r="AE18" i="1"/>
  <c r="P42" i="1" s="1"/>
  <c r="AD18" i="1"/>
  <c r="O42" i="1" s="1"/>
  <c r="AC18" i="1"/>
  <c r="N42" i="1" s="1"/>
  <c r="AB18" i="1"/>
  <c r="M42" i="1" s="1"/>
  <c r="AA18" i="1"/>
  <c r="L42" i="1" s="1"/>
  <c r="Z18" i="1"/>
  <c r="K42" i="1" s="1"/>
  <c r="Y18" i="1"/>
  <c r="J42" i="1" s="1"/>
  <c r="X18" i="1"/>
  <c r="I42" i="1" s="1"/>
  <c r="W18" i="1"/>
  <c r="H42" i="1" s="1"/>
  <c r="V18" i="1"/>
  <c r="G42" i="1" s="1"/>
  <c r="U18" i="1"/>
  <c r="F42" i="1" s="1"/>
  <c r="T18" i="1"/>
  <c r="E42" i="1" s="1"/>
  <c r="S18" i="1"/>
  <c r="D42" i="1" s="1"/>
  <c r="R18" i="1"/>
  <c r="C42" i="1" s="1"/>
  <c r="Q18" i="1"/>
  <c r="B42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N17" i="1"/>
  <c r="J65" i="1" s="1"/>
  <c r="AM17" i="1"/>
  <c r="AL17" i="1"/>
  <c r="AK17" i="1"/>
  <c r="AJ17" i="1"/>
  <c r="F65" i="1" s="1"/>
  <c r="AI17" i="1"/>
  <c r="E65" i="1" s="1"/>
  <c r="AH17" i="1"/>
  <c r="D65" i="1" s="1"/>
  <c r="AG17" i="1"/>
  <c r="C65" i="1" s="1"/>
  <c r="AF17" i="1"/>
  <c r="B65" i="1" s="1"/>
  <c r="AE17" i="1"/>
  <c r="P41" i="1" s="1"/>
  <c r="AD17" i="1"/>
  <c r="O41" i="1" s="1"/>
  <c r="AC17" i="1"/>
  <c r="N41" i="1" s="1"/>
  <c r="AB17" i="1"/>
  <c r="M41" i="1" s="1"/>
  <c r="AA17" i="1"/>
  <c r="Z17" i="1"/>
  <c r="Y17" i="1"/>
  <c r="X17" i="1"/>
  <c r="I41" i="1" s="1"/>
  <c r="W17" i="1"/>
  <c r="V17" i="1"/>
  <c r="G41" i="1" s="1"/>
  <c r="U17" i="1"/>
  <c r="F41" i="1" s="1"/>
  <c r="T17" i="1"/>
  <c r="E41" i="1" s="1"/>
  <c r="S17" i="1"/>
  <c r="D41" i="1" s="1"/>
  <c r="R17" i="1"/>
  <c r="C41" i="1" s="1"/>
  <c r="Q17" i="1"/>
  <c r="B41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N16" i="1"/>
  <c r="J64" i="1" s="1"/>
  <c r="AM16" i="1"/>
  <c r="I64" i="1" s="1"/>
  <c r="AL16" i="1"/>
  <c r="H64" i="1" s="1"/>
  <c r="AK16" i="1"/>
  <c r="G64" i="1" s="1"/>
  <c r="AJ16" i="1"/>
  <c r="F64" i="1" s="1"/>
  <c r="AI16" i="1"/>
  <c r="E64" i="1" s="1"/>
  <c r="AH16" i="1"/>
  <c r="D64" i="1" s="1"/>
  <c r="AG16" i="1"/>
  <c r="C64" i="1" s="1"/>
  <c r="AF16" i="1"/>
  <c r="B64" i="1" s="1"/>
  <c r="AE16" i="1"/>
  <c r="P40" i="1" s="1"/>
  <c r="AD16" i="1"/>
  <c r="O40" i="1" s="1"/>
  <c r="AC16" i="1"/>
  <c r="N40" i="1" s="1"/>
  <c r="AB16" i="1"/>
  <c r="M40" i="1" s="1"/>
  <c r="AA16" i="1"/>
  <c r="L40" i="1" s="1"/>
  <c r="Z16" i="1"/>
  <c r="K40" i="1" s="1"/>
  <c r="Y16" i="1"/>
  <c r="J40" i="1" s="1"/>
  <c r="X16" i="1"/>
  <c r="I40" i="1" s="1"/>
  <c r="W16" i="1"/>
  <c r="H40" i="1" s="1"/>
  <c r="V16" i="1"/>
  <c r="G40" i="1" s="1"/>
  <c r="U16" i="1"/>
  <c r="F40" i="1" s="1"/>
  <c r="T16" i="1"/>
  <c r="E40" i="1" s="1"/>
  <c r="S16" i="1"/>
  <c r="D40" i="1" s="1"/>
  <c r="R16" i="1"/>
  <c r="Q16" i="1"/>
  <c r="B40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N13" i="1"/>
  <c r="J61" i="1" s="1"/>
  <c r="AM13" i="1"/>
  <c r="I61" i="1" s="1"/>
  <c r="AL13" i="1"/>
  <c r="H61" i="1" s="1"/>
  <c r="AK13" i="1"/>
  <c r="G61" i="1" s="1"/>
  <c r="AJ13" i="1"/>
  <c r="F61" i="1" s="1"/>
  <c r="AI13" i="1"/>
  <c r="E61" i="1" s="1"/>
  <c r="AH13" i="1"/>
  <c r="D61" i="1" s="1"/>
  <c r="AG13" i="1"/>
  <c r="C61" i="1" s="1"/>
  <c r="AF13" i="1"/>
  <c r="B61" i="1" s="1"/>
  <c r="AE13" i="1"/>
  <c r="AD13" i="1"/>
  <c r="O37" i="1" s="1"/>
  <c r="AC13" i="1"/>
  <c r="N37" i="1" s="1"/>
  <c r="AB13" i="1"/>
  <c r="M37" i="1" s="1"/>
  <c r="AA13" i="1"/>
  <c r="L37" i="1" s="1"/>
  <c r="Z13" i="1"/>
  <c r="K37" i="1" s="1"/>
  <c r="Y13" i="1"/>
  <c r="J37" i="1" s="1"/>
  <c r="X13" i="1"/>
  <c r="I37" i="1" s="1"/>
  <c r="W13" i="1"/>
  <c r="H37" i="1" s="1"/>
  <c r="V13" i="1"/>
  <c r="G37" i="1" s="1"/>
  <c r="U13" i="1"/>
  <c r="F37" i="1" s="1"/>
  <c r="T13" i="1"/>
  <c r="E37" i="1" s="1"/>
  <c r="S13" i="1"/>
  <c r="D37" i="1" s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N12" i="1"/>
  <c r="J60" i="1" s="1"/>
  <c r="AM12" i="1"/>
  <c r="I60" i="1" s="1"/>
  <c r="AL12" i="1"/>
  <c r="H60" i="1" s="1"/>
  <c r="AK12" i="1"/>
  <c r="G60" i="1" s="1"/>
  <c r="AJ12" i="1"/>
  <c r="AI12" i="1"/>
  <c r="E60" i="1" s="1"/>
  <c r="AH12" i="1"/>
  <c r="D60" i="1" s="1"/>
  <c r="AG12" i="1"/>
  <c r="C60" i="1" s="1"/>
  <c r="AF12" i="1"/>
  <c r="B60" i="1" s="1"/>
  <c r="AE12" i="1"/>
  <c r="AD12" i="1"/>
  <c r="O36" i="1" s="1"/>
  <c r="AC12" i="1"/>
  <c r="N36" i="1" s="1"/>
  <c r="AB12" i="1"/>
  <c r="M36" i="1" s="1"/>
  <c r="AA12" i="1"/>
  <c r="L36" i="1" s="1"/>
  <c r="Z12" i="1"/>
  <c r="K36" i="1" s="1"/>
  <c r="Y12" i="1"/>
  <c r="J36" i="1" s="1"/>
  <c r="X12" i="1"/>
  <c r="W12" i="1"/>
  <c r="H36" i="1" s="1"/>
  <c r="V12" i="1"/>
  <c r="G36" i="1" s="1"/>
  <c r="U12" i="1"/>
  <c r="F36" i="1" s="1"/>
  <c r="T12" i="1"/>
  <c r="E36" i="1" s="1"/>
  <c r="S12" i="1"/>
  <c r="D36" i="1" s="1"/>
  <c r="R12" i="1"/>
  <c r="C36" i="1" s="1"/>
  <c r="Q12" i="1"/>
  <c r="B36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N11" i="1"/>
  <c r="AM11" i="1"/>
  <c r="I59" i="1" s="1"/>
  <c r="AL11" i="1"/>
  <c r="AK11" i="1"/>
  <c r="G59" i="1" s="1"/>
  <c r="AJ11" i="1"/>
  <c r="F59" i="1" s="1"/>
  <c r="AI11" i="1"/>
  <c r="E59" i="1" s="1"/>
  <c r="AH11" i="1"/>
  <c r="D59" i="1" s="1"/>
  <c r="AG11" i="1"/>
  <c r="C59" i="1" s="1"/>
  <c r="AF11" i="1"/>
  <c r="B59" i="1" s="1"/>
  <c r="AE11" i="1"/>
  <c r="P35" i="1" s="1"/>
  <c r="AD11" i="1"/>
  <c r="O35" i="1" s="1"/>
  <c r="AC11" i="1"/>
  <c r="N35" i="1" s="1"/>
  <c r="AB11" i="1"/>
  <c r="M35" i="1" s="1"/>
  <c r="AA11" i="1"/>
  <c r="L35" i="1" s="1"/>
  <c r="Z11" i="1"/>
  <c r="Y11" i="1"/>
  <c r="X11" i="1"/>
  <c r="W11" i="1"/>
  <c r="H35" i="1" s="1"/>
  <c r="V11" i="1"/>
  <c r="G35" i="1" s="1"/>
  <c r="U11" i="1"/>
  <c r="F35" i="1" s="1"/>
  <c r="T11" i="1"/>
  <c r="E35" i="1" s="1"/>
  <c r="S11" i="1"/>
  <c r="D35" i="1" s="1"/>
  <c r="R11" i="1"/>
  <c r="C35" i="1" s="1"/>
  <c r="Q11" i="1"/>
  <c r="B35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N10" i="1"/>
  <c r="AM10" i="1"/>
  <c r="AL10" i="1"/>
  <c r="H58" i="1" s="1"/>
  <c r="AK10" i="1"/>
  <c r="G58" i="1" s="1"/>
  <c r="AJ10" i="1"/>
  <c r="F58" i="1" s="1"/>
  <c r="AI10" i="1"/>
  <c r="E58" i="1" s="1"/>
  <c r="AH10" i="1"/>
  <c r="D58" i="1" s="1"/>
  <c r="AG10" i="1"/>
  <c r="C58" i="1" s="1"/>
  <c r="AF10" i="1"/>
  <c r="B58" i="1" s="1"/>
  <c r="AE10" i="1"/>
  <c r="P34" i="1" s="1"/>
  <c r="AD10" i="1"/>
  <c r="O34" i="1" s="1"/>
  <c r="AC10" i="1"/>
  <c r="N34" i="1" s="1"/>
  <c r="AB10" i="1"/>
  <c r="M34" i="1" s="1"/>
  <c r="AA10" i="1"/>
  <c r="L34" i="1" s="1"/>
  <c r="Z10" i="1"/>
  <c r="K34" i="1" s="1"/>
  <c r="Y10" i="1"/>
  <c r="J34" i="1" s="1"/>
  <c r="X10" i="1"/>
  <c r="I34" i="1" s="1"/>
  <c r="W10" i="1"/>
  <c r="H34" i="1" s="1"/>
  <c r="V10" i="1"/>
  <c r="G34" i="1" s="1"/>
  <c r="U10" i="1"/>
  <c r="F34" i="1" s="1"/>
  <c r="T10" i="1"/>
  <c r="E34" i="1" s="1"/>
  <c r="S10" i="1"/>
  <c r="D34" i="1" s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N7" i="1"/>
  <c r="J55" i="1" s="1"/>
  <c r="AM7" i="1"/>
  <c r="I55" i="1" s="1"/>
  <c r="AL7" i="1"/>
  <c r="H55" i="1" s="1"/>
  <c r="AK7" i="1"/>
  <c r="G55" i="1" s="1"/>
  <c r="AJ7" i="1"/>
  <c r="F55" i="1" s="1"/>
  <c r="AI7" i="1"/>
  <c r="E55" i="1" s="1"/>
  <c r="AH7" i="1"/>
  <c r="D55" i="1" s="1"/>
  <c r="AG7" i="1"/>
  <c r="C55" i="1" s="1"/>
  <c r="AF7" i="1"/>
  <c r="B55" i="1" s="1"/>
  <c r="AE7" i="1"/>
  <c r="P31" i="1" s="1"/>
  <c r="AD7" i="1"/>
  <c r="AC7" i="1"/>
  <c r="N31" i="1" s="1"/>
  <c r="AB7" i="1"/>
  <c r="M31" i="1" s="1"/>
  <c r="AA7" i="1"/>
  <c r="L31" i="1" s="1"/>
  <c r="Z7" i="1"/>
  <c r="K31" i="1" s="1"/>
  <c r="Y7" i="1"/>
  <c r="J31" i="1" s="1"/>
  <c r="X7" i="1"/>
  <c r="I31" i="1" s="1"/>
  <c r="W7" i="1"/>
  <c r="H31" i="1" s="1"/>
  <c r="V7" i="1"/>
  <c r="G31" i="1" s="1"/>
  <c r="U7" i="1"/>
  <c r="F31" i="1" s="1"/>
  <c r="T7" i="1"/>
  <c r="E31" i="1" s="1"/>
  <c r="S7" i="1"/>
  <c r="D31" i="1" s="1"/>
  <c r="R7" i="1"/>
  <c r="C31" i="1" s="1"/>
  <c r="Q7" i="1"/>
  <c r="B31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N6" i="1"/>
  <c r="J54" i="1" s="1"/>
  <c r="AM6" i="1"/>
  <c r="I54" i="1" s="1"/>
  <c r="AL6" i="1"/>
  <c r="H54" i="1" s="1"/>
  <c r="AK6" i="1"/>
  <c r="G54" i="1" s="1"/>
  <c r="AJ6" i="1"/>
  <c r="F54" i="1" s="1"/>
  <c r="AI6" i="1"/>
  <c r="E54" i="1" s="1"/>
  <c r="AH6" i="1"/>
  <c r="D54" i="1" s="1"/>
  <c r="AG6" i="1"/>
  <c r="C54" i="1" s="1"/>
  <c r="AF6" i="1"/>
  <c r="B54" i="1" s="1"/>
  <c r="AE6" i="1"/>
  <c r="P30" i="1" s="1"/>
  <c r="AD6" i="1"/>
  <c r="O30" i="1" s="1"/>
  <c r="AC6" i="1"/>
  <c r="N30" i="1" s="1"/>
  <c r="AB6" i="1"/>
  <c r="M30" i="1" s="1"/>
  <c r="AA6" i="1"/>
  <c r="L30" i="1" s="1"/>
  <c r="Z6" i="1"/>
  <c r="K30" i="1" s="1"/>
  <c r="Y6" i="1"/>
  <c r="J30" i="1" s="1"/>
  <c r="X6" i="1"/>
  <c r="I30" i="1" s="1"/>
  <c r="W6" i="1"/>
  <c r="V6" i="1"/>
  <c r="G30" i="1" s="1"/>
  <c r="U6" i="1"/>
  <c r="F30" i="1" s="1"/>
  <c r="T6" i="1"/>
  <c r="E30" i="1" s="1"/>
  <c r="S6" i="1"/>
  <c r="D30" i="1" s="1"/>
  <c r="R6" i="1"/>
  <c r="C30" i="1" s="1"/>
  <c r="Q6" i="1"/>
  <c r="B30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N5" i="1"/>
  <c r="J53" i="1" s="1"/>
  <c r="AM5" i="1"/>
  <c r="I53" i="1" s="1"/>
  <c r="AL5" i="1"/>
  <c r="H53" i="1" s="1"/>
  <c r="AK5" i="1"/>
  <c r="G53" i="1" s="1"/>
  <c r="AJ5" i="1"/>
  <c r="F53" i="1" s="1"/>
  <c r="AI5" i="1"/>
  <c r="E53" i="1" s="1"/>
  <c r="AH5" i="1"/>
  <c r="D53" i="1" s="1"/>
  <c r="AG5" i="1"/>
  <c r="C53" i="1" s="1"/>
  <c r="AF5" i="1"/>
  <c r="B53" i="1" s="1"/>
  <c r="AE5" i="1"/>
  <c r="P29" i="1" s="1"/>
  <c r="AD5" i="1"/>
  <c r="O29" i="1" s="1"/>
  <c r="AC5" i="1"/>
  <c r="N29" i="1" s="1"/>
  <c r="AB5" i="1"/>
  <c r="M29" i="1" s="1"/>
  <c r="AA5" i="1"/>
  <c r="L29" i="1" s="1"/>
  <c r="Z5" i="1"/>
  <c r="K29" i="1" s="1"/>
  <c r="Y5" i="1"/>
  <c r="X5" i="1"/>
  <c r="I29" i="1" s="1"/>
  <c r="W5" i="1"/>
  <c r="V5" i="1"/>
  <c r="U5" i="1"/>
  <c r="F29" i="1" s="1"/>
  <c r="T5" i="1"/>
  <c r="E29" i="1" s="1"/>
  <c r="S5" i="1"/>
  <c r="D29" i="1" s="1"/>
  <c r="R5" i="1"/>
  <c r="C29" i="1" s="1"/>
  <c r="Q5" i="1"/>
  <c r="B29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N4" i="1"/>
  <c r="AM4" i="1"/>
  <c r="I52" i="1" s="1"/>
  <c r="AL4" i="1"/>
  <c r="H52" i="1" s="1"/>
  <c r="AK4" i="1"/>
  <c r="G52" i="1" s="1"/>
  <c r="AJ4" i="1"/>
  <c r="F52" i="1" s="1"/>
  <c r="AI4" i="1"/>
  <c r="E52" i="1" s="1"/>
  <c r="AH4" i="1"/>
  <c r="D52" i="1" s="1"/>
  <c r="AG4" i="1"/>
  <c r="C52" i="1" s="1"/>
  <c r="AF4" i="1"/>
  <c r="B52" i="1" s="1"/>
  <c r="AE4" i="1"/>
  <c r="P28" i="1" s="1"/>
  <c r="AD4" i="1"/>
  <c r="AC4" i="1"/>
  <c r="N28" i="1" s="1"/>
  <c r="AB4" i="1"/>
  <c r="M28" i="1" s="1"/>
  <c r="AA4" i="1"/>
  <c r="L28" i="1" s="1"/>
  <c r="Z4" i="1"/>
  <c r="K28" i="1" s="1"/>
  <c r="Y4" i="1"/>
  <c r="J28" i="1" s="1"/>
  <c r="X4" i="1"/>
  <c r="I28" i="1" s="1"/>
  <c r="W4" i="1"/>
  <c r="H28" i="1" s="1"/>
  <c r="V4" i="1"/>
  <c r="G28" i="1" s="1"/>
  <c r="U4" i="1"/>
  <c r="F28" i="1" s="1"/>
  <c r="T4" i="1"/>
  <c r="E28" i="1" s="1"/>
  <c r="S4" i="1"/>
  <c r="D28" i="1" s="1"/>
  <c r="R4" i="1"/>
  <c r="C28" i="1" s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B4" i="1"/>
  <c r="A2" i="1"/>
</calcChain>
</file>

<file path=xl/sharedStrings.xml><?xml version="1.0" encoding="utf-8"?>
<sst xmlns="http://schemas.openxmlformats.org/spreadsheetml/2006/main" count="240" uniqueCount="16">
  <si>
    <t>Table 3-B.  Percent of Total Revenue by Type of Revenue &amp; Level of Government</t>
  </si>
  <si>
    <t>State Only</t>
  </si>
  <si>
    <t>Taxes</t>
  </si>
  <si>
    <t>Non-Tax Revenue</t>
  </si>
  <si>
    <t>Federal Grants</t>
  </si>
  <si>
    <t>Total State Revenue</t>
  </si>
  <si>
    <t>This cell intentionally left blank</t>
  </si>
  <si>
    <t>Local Non-School Only</t>
  </si>
  <si>
    <t>Intergovernmental Revenue</t>
  </si>
  <si>
    <t>Total Revenue</t>
  </si>
  <si>
    <t>Schools Only</t>
  </si>
  <si>
    <t>Total State &amp; Local Governments (Including Schools)</t>
  </si>
  <si>
    <t>Total Net Revenue</t>
  </si>
  <si>
    <t>No further data</t>
  </si>
  <si>
    <t>end of worksheet</t>
  </si>
  <si>
    <r>
      <rPr>
        <sz val="10"/>
        <rFont val="Calibri"/>
        <family val="2"/>
        <scheme val="minor"/>
      </rPr>
      <t xml:space="preserve">Source: Minnesota Management &amp; Budget, </t>
    </r>
    <r>
      <rPr>
        <i/>
        <u/>
        <sz val="10"/>
        <color theme="10"/>
        <rFont val="Calibri"/>
        <family val="2"/>
        <scheme val="minor"/>
      </rPr>
      <t>Price of Government</t>
    </r>
    <r>
      <rPr>
        <sz val="10"/>
        <rFont val="Calibri"/>
        <family val="2"/>
        <scheme val="minor"/>
      </rPr>
      <t xml:space="preserve"> (End of Session 2025 Forecast)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</si>
</sst>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</font>
    <font>
      <sz val="16"/>
      <color theme="1"/>
      <name val="Calibri"/>
      <family val="2"/>
    </font>
    <font>
      <sz val="14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12"/>
      <color theme="1"/>
      <name val="Calibri"/>
      <family val="2"/>
    </font>
    <font>
      <sz val="1"/>
      <color theme="0"/>
      <name val="Calibri"/>
      <family val="2"/>
    </font>
    <font>
      <sz val="4"/>
      <color theme="1"/>
      <name val="Calibri"/>
      <family val="2"/>
    </font>
    <font>
      <b/>
      <sz val="12"/>
      <color rgb="FF78BE21"/>
      <name val="Calibri"/>
      <family val="2"/>
    </font>
    <font>
      <sz val="4"/>
      <color theme="0"/>
      <name val="Calibri"/>
      <family val="2"/>
    </font>
    <font>
      <sz val="8"/>
      <color theme="0"/>
      <name val="Calibri"/>
      <family val="2"/>
    </font>
    <font>
      <sz val="8"/>
      <color theme="1"/>
      <name val="Calibri"/>
      <family val="2"/>
    </font>
    <font>
      <u/>
      <sz val="10"/>
      <color theme="10"/>
      <name val="Calibri"/>
      <family val="2"/>
      <scheme val="minor"/>
    </font>
    <font>
      <sz val="10"/>
      <name val="Calibri"/>
      <family val="2"/>
      <scheme val="minor"/>
    </font>
    <font>
      <i/>
      <u/>
      <sz val="10"/>
      <color theme="10"/>
      <name val="Calibri"/>
      <family val="2"/>
      <scheme val="minor"/>
    </font>
    <font>
      <sz val="10"/>
      <color theme="0"/>
      <name val="Calibri"/>
      <family val="2"/>
    </font>
    <font>
      <i/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8BE21"/>
        <bgColor indexed="64"/>
      </patternFill>
    </fill>
    <fill>
      <patternFill patternType="solid">
        <fgColor rgb="FF9BCBEB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ashed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ashed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theme="1"/>
      </top>
      <bottom style="dashed">
        <color theme="1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dashed">
        <color theme="1"/>
      </bottom>
      <diagonal/>
    </border>
    <border>
      <left/>
      <right style="dashed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ashed">
        <color indexed="64"/>
      </top>
      <bottom style="double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ouble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/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double">
        <color indexed="64"/>
      </bottom>
      <diagonal/>
    </border>
    <border>
      <left/>
      <right style="dashed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 style="dashed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ashed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ouble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>
      <left style="dashed">
        <color indexed="64"/>
      </left>
      <right/>
      <top style="dashed">
        <color indexed="64"/>
      </top>
      <bottom style="double">
        <color indexed="64"/>
      </bottom>
      <diagonal/>
    </border>
    <border>
      <left style="dashed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ouble">
        <color indexed="64"/>
      </bottom>
      <diagonal/>
    </border>
    <border>
      <left/>
      <right style="dashed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ouble">
        <color indexed="64"/>
      </bottom>
      <diagonal/>
    </border>
    <border>
      <left style="dashed">
        <color indexed="64"/>
      </left>
      <right style="thin">
        <color indexed="64"/>
      </right>
      <top/>
      <bottom style="double">
        <color indexed="64"/>
      </bottom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4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11" xfId="0" applyFont="1" applyBorder="1" applyAlignment="1">
      <alignment horizontal="left" vertical="center" indent="1"/>
    </xf>
    <xf numFmtId="164" fontId="8" fillId="0" borderId="12" xfId="1" applyNumberFormat="1" applyFont="1" applyBorder="1" applyAlignment="1">
      <alignment vertical="center"/>
    </xf>
    <xf numFmtId="164" fontId="8" fillId="0" borderId="13" xfId="1" applyNumberFormat="1" applyFont="1" applyBorder="1" applyAlignment="1">
      <alignment vertical="center"/>
    </xf>
    <xf numFmtId="164" fontId="8" fillId="0" borderId="14" xfId="1" applyNumberFormat="1" applyFont="1" applyBorder="1" applyAlignment="1">
      <alignment vertical="center"/>
    </xf>
    <xf numFmtId="164" fontId="8" fillId="0" borderId="7" xfId="1" applyNumberFormat="1" applyFont="1" applyBorder="1" applyAlignment="1">
      <alignment vertical="center"/>
    </xf>
    <xf numFmtId="164" fontId="8" fillId="0" borderId="15" xfId="1" applyNumberFormat="1" applyFont="1" applyBorder="1" applyAlignment="1">
      <alignment vertical="center"/>
    </xf>
    <xf numFmtId="164" fontId="8" fillId="0" borderId="16" xfId="1" applyNumberFormat="1" applyFont="1" applyBorder="1" applyAlignment="1">
      <alignment vertical="center"/>
    </xf>
    <xf numFmtId="164" fontId="8" fillId="0" borderId="17" xfId="1" applyNumberFormat="1" applyFont="1" applyBorder="1" applyAlignment="1">
      <alignment vertical="center"/>
    </xf>
    <xf numFmtId="164" fontId="8" fillId="0" borderId="18" xfId="1" applyNumberFormat="1" applyFont="1" applyBorder="1" applyAlignment="1">
      <alignment vertical="center"/>
    </xf>
    <xf numFmtId="164" fontId="8" fillId="0" borderId="19" xfId="1" applyNumberFormat="1" applyFont="1" applyBorder="1" applyAlignment="1">
      <alignment vertical="center"/>
    </xf>
    <xf numFmtId="0" fontId="8" fillId="0" borderId="20" xfId="0" applyFont="1" applyBorder="1" applyAlignment="1">
      <alignment horizontal="left" vertical="center" indent="1"/>
    </xf>
    <xf numFmtId="164" fontId="8" fillId="0" borderId="21" xfId="1" applyNumberFormat="1" applyFont="1" applyBorder="1" applyAlignment="1">
      <alignment vertical="center"/>
    </xf>
    <xf numFmtId="164" fontId="8" fillId="0" borderId="22" xfId="1" applyNumberFormat="1" applyFont="1" applyBorder="1" applyAlignment="1">
      <alignment vertical="center"/>
    </xf>
    <xf numFmtId="164" fontId="8" fillId="0" borderId="23" xfId="1" applyNumberFormat="1" applyFont="1" applyBorder="1" applyAlignment="1">
      <alignment vertical="center"/>
    </xf>
    <xf numFmtId="164" fontId="8" fillId="0" borderId="24" xfId="1" applyNumberFormat="1" applyFont="1" applyBorder="1" applyAlignment="1">
      <alignment vertical="center"/>
    </xf>
    <xf numFmtId="164" fontId="8" fillId="0" borderId="25" xfId="1" applyNumberFormat="1" applyFont="1" applyBorder="1" applyAlignment="1">
      <alignment vertical="center"/>
    </xf>
    <xf numFmtId="164" fontId="8" fillId="0" borderId="26" xfId="1" applyNumberFormat="1" applyFont="1" applyBorder="1" applyAlignment="1">
      <alignment vertical="center"/>
    </xf>
    <xf numFmtId="164" fontId="8" fillId="0" borderId="27" xfId="1" applyNumberFormat="1" applyFont="1" applyBorder="1" applyAlignment="1">
      <alignment vertical="center"/>
    </xf>
    <xf numFmtId="164" fontId="8" fillId="0" borderId="28" xfId="1" applyNumberFormat="1" applyFont="1" applyBorder="1" applyAlignment="1">
      <alignment vertical="center"/>
    </xf>
    <xf numFmtId="164" fontId="8" fillId="0" borderId="29" xfId="1" applyNumberFormat="1" applyFont="1" applyBorder="1" applyAlignment="1">
      <alignment vertical="center"/>
    </xf>
    <xf numFmtId="164" fontId="8" fillId="0" borderId="30" xfId="1" applyNumberFormat="1" applyFont="1" applyBorder="1" applyAlignment="1">
      <alignment vertical="center"/>
    </xf>
    <xf numFmtId="0" fontId="8" fillId="0" borderId="31" xfId="0" applyFont="1" applyBorder="1" applyAlignment="1">
      <alignment horizontal="left" vertical="center" indent="1"/>
    </xf>
    <xf numFmtId="164" fontId="8" fillId="0" borderId="32" xfId="1" applyNumberFormat="1" applyFont="1" applyBorder="1" applyAlignment="1">
      <alignment vertical="center"/>
    </xf>
    <xf numFmtId="164" fontId="8" fillId="0" borderId="33" xfId="1" applyNumberFormat="1" applyFont="1" applyBorder="1" applyAlignment="1">
      <alignment vertical="center"/>
    </xf>
    <xf numFmtId="164" fontId="8" fillId="0" borderId="34" xfId="1" applyNumberFormat="1" applyFont="1" applyBorder="1" applyAlignment="1">
      <alignment vertical="center"/>
    </xf>
    <xf numFmtId="164" fontId="8" fillId="0" borderId="35" xfId="1" applyNumberFormat="1" applyFont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8" fillId="0" borderId="36" xfId="1" applyNumberFormat="1" applyFont="1" applyBorder="1" applyAlignment="1">
      <alignment vertical="center"/>
    </xf>
    <xf numFmtId="164" fontId="8" fillId="0" borderId="37" xfId="1" applyNumberFormat="1" applyFont="1" applyBorder="1" applyAlignment="1">
      <alignment vertical="center"/>
    </xf>
    <xf numFmtId="164" fontId="8" fillId="0" borderId="38" xfId="1" applyNumberFormat="1" applyFont="1" applyBorder="1" applyAlignment="1">
      <alignment vertical="center"/>
    </xf>
    <xf numFmtId="164" fontId="8" fillId="0" borderId="39" xfId="1" applyNumberFormat="1" applyFont="1" applyBorder="1" applyAlignment="1">
      <alignment vertical="center"/>
    </xf>
    <xf numFmtId="164" fontId="8" fillId="0" borderId="40" xfId="1" applyNumberFormat="1" applyFont="1" applyBorder="1" applyAlignment="1">
      <alignment vertical="center"/>
    </xf>
    <xf numFmtId="164" fontId="8" fillId="0" borderId="41" xfId="1" applyNumberFormat="1" applyFont="1" applyBorder="1" applyAlignment="1">
      <alignment vertical="center"/>
    </xf>
    <xf numFmtId="0" fontId="8" fillId="3" borderId="42" xfId="0" applyFont="1" applyFill="1" applyBorder="1" applyAlignment="1">
      <alignment vertical="center"/>
    </xf>
    <xf numFmtId="9" fontId="8" fillId="3" borderId="43" xfId="1" applyFont="1" applyFill="1" applyBorder="1" applyAlignment="1">
      <alignment vertical="center"/>
    </xf>
    <xf numFmtId="9" fontId="8" fillId="3" borderId="44" xfId="1" applyFont="1" applyFill="1" applyBorder="1" applyAlignment="1">
      <alignment vertical="center"/>
    </xf>
    <xf numFmtId="9" fontId="8" fillId="3" borderId="45" xfId="1" applyFont="1" applyFill="1" applyBorder="1" applyAlignment="1">
      <alignment vertical="center"/>
    </xf>
    <xf numFmtId="9" fontId="8" fillId="0" borderId="46" xfId="1" applyFont="1" applyBorder="1" applyAlignment="1">
      <alignment vertical="center"/>
    </xf>
    <xf numFmtId="9" fontId="8" fillId="0" borderId="44" xfId="1" applyFont="1" applyBorder="1" applyAlignment="1">
      <alignment vertical="center"/>
    </xf>
    <xf numFmtId="9" fontId="8" fillId="0" borderId="47" xfId="1" applyFont="1" applyBorder="1" applyAlignment="1">
      <alignment vertical="center"/>
    </xf>
    <xf numFmtId="9" fontId="8" fillId="0" borderId="48" xfId="1" applyFont="1" applyBorder="1" applyAlignment="1">
      <alignment vertical="center"/>
    </xf>
    <xf numFmtId="0" fontId="9" fillId="0" borderId="49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2" borderId="50" xfId="0" applyFont="1" applyFill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/>
    </xf>
    <xf numFmtId="0" fontId="11" fillId="2" borderId="52" xfId="0" applyFont="1" applyFill="1" applyBorder="1" applyAlignment="1">
      <alignment horizontal="center" vertical="center"/>
    </xf>
    <xf numFmtId="0" fontId="8" fillId="0" borderId="49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53" xfId="0" applyFont="1" applyBorder="1" applyAlignment="1">
      <alignment horizontal="left" vertical="center" indent="1"/>
    </xf>
    <xf numFmtId="164" fontId="8" fillId="0" borderId="54" xfId="1" applyNumberFormat="1" applyFont="1" applyBorder="1" applyAlignment="1">
      <alignment vertical="center"/>
    </xf>
    <xf numFmtId="164" fontId="8" fillId="0" borderId="55" xfId="1" applyNumberFormat="1" applyFont="1" applyBorder="1" applyAlignment="1">
      <alignment vertical="center"/>
    </xf>
    <xf numFmtId="164" fontId="8" fillId="0" borderId="56" xfId="1" applyNumberFormat="1" applyFont="1" applyBorder="1" applyAlignment="1">
      <alignment vertical="center"/>
    </xf>
    <xf numFmtId="164" fontId="8" fillId="0" borderId="7" xfId="1" applyNumberFormat="1" applyFont="1" applyFill="1" applyBorder="1" applyAlignment="1">
      <alignment vertical="center"/>
    </xf>
    <xf numFmtId="164" fontId="8" fillId="0" borderId="13" xfId="1" applyNumberFormat="1" applyFont="1" applyFill="1" applyBorder="1" applyAlignment="1">
      <alignment vertical="center"/>
    </xf>
    <xf numFmtId="164" fontId="8" fillId="0" borderId="16" xfId="1" applyNumberFormat="1" applyFont="1" applyFill="1" applyBorder="1" applyAlignment="1">
      <alignment vertical="center"/>
    </xf>
    <xf numFmtId="164" fontId="8" fillId="0" borderId="17" xfId="1" applyNumberFormat="1" applyFont="1" applyFill="1" applyBorder="1" applyAlignment="1">
      <alignment vertical="center"/>
    </xf>
    <xf numFmtId="164" fontId="8" fillId="0" borderId="15" xfId="1" applyNumberFormat="1" applyFont="1" applyFill="1" applyBorder="1" applyAlignment="1">
      <alignment vertical="center"/>
    </xf>
    <xf numFmtId="164" fontId="8" fillId="0" borderId="18" xfId="1" applyNumberFormat="1" applyFont="1" applyFill="1" applyBorder="1" applyAlignment="1">
      <alignment vertical="center"/>
    </xf>
    <xf numFmtId="164" fontId="8" fillId="0" borderId="19" xfId="1" applyNumberFormat="1" applyFont="1" applyFill="1" applyBorder="1" applyAlignment="1">
      <alignment vertical="center"/>
    </xf>
    <xf numFmtId="0" fontId="8" fillId="0" borderId="57" xfId="0" applyFont="1" applyBorder="1" applyAlignment="1">
      <alignment horizontal="left" vertical="center" indent="1"/>
    </xf>
    <xf numFmtId="164" fontId="8" fillId="0" borderId="58" xfId="1" applyNumberFormat="1" applyFont="1" applyBorder="1" applyAlignment="1">
      <alignment vertical="center"/>
    </xf>
    <xf numFmtId="164" fontId="8" fillId="0" borderId="59" xfId="1" applyNumberFormat="1" applyFont="1" applyBorder="1" applyAlignment="1">
      <alignment vertical="center"/>
    </xf>
    <xf numFmtId="164" fontId="8" fillId="0" borderId="60" xfId="1" applyNumberFormat="1" applyFont="1" applyBorder="1" applyAlignment="1">
      <alignment vertical="center"/>
    </xf>
    <xf numFmtId="164" fontId="8" fillId="0" borderId="21" xfId="1" applyNumberFormat="1" applyFont="1" applyFill="1" applyBorder="1" applyAlignment="1">
      <alignment vertical="center"/>
    </xf>
    <xf numFmtId="164" fontId="8" fillId="0" borderId="0" xfId="1" applyNumberFormat="1" applyFont="1" applyFill="1" applyBorder="1" applyAlignment="1">
      <alignment vertical="center"/>
    </xf>
    <xf numFmtId="164" fontId="8" fillId="0" borderId="22" xfId="1" applyNumberFormat="1" applyFont="1" applyFill="1" applyBorder="1" applyAlignment="1">
      <alignment vertical="center"/>
    </xf>
    <xf numFmtId="164" fontId="8" fillId="0" borderId="28" xfId="1" applyNumberFormat="1" applyFont="1" applyFill="1" applyBorder="1" applyAlignment="1">
      <alignment vertical="center"/>
    </xf>
    <xf numFmtId="164" fontId="8" fillId="0" borderId="29" xfId="1" applyNumberFormat="1" applyFont="1" applyFill="1" applyBorder="1" applyAlignment="1">
      <alignment vertical="center"/>
    </xf>
    <xf numFmtId="164" fontId="8" fillId="0" borderId="27" xfId="1" applyNumberFormat="1" applyFont="1" applyFill="1" applyBorder="1" applyAlignment="1">
      <alignment vertical="center"/>
    </xf>
    <xf numFmtId="164" fontId="8" fillId="0" borderId="30" xfId="1" applyNumberFormat="1" applyFont="1" applyFill="1" applyBorder="1" applyAlignment="1">
      <alignment vertical="center"/>
    </xf>
    <xf numFmtId="164" fontId="8" fillId="0" borderId="61" xfId="1" applyNumberFormat="1" applyFont="1" applyBorder="1" applyAlignment="1">
      <alignment vertical="center"/>
    </xf>
    <xf numFmtId="164" fontId="8" fillId="0" borderId="31" xfId="1" applyNumberFormat="1" applyFont="1" applyBorder="1" applyAlignment="1">
      <alignment vertical="center"/>
    </xf>
    <xf numFmtId="164" fontId="8" fillId="0" borderId="62" xfId="1" applyNumberFormat="1" applyFont="1" applyBorder="1" applyAlignment="1">
      <alignment vertical="center"/>
    </xf>
    <xf numFmtId="164" fontId="8" fillId="0" borderId="62" xfId="1" applyNumberFormat="1" applyFont="1" applyFill="1" applyBorder="1" applyAlignment="1">
      <alignment vertical="center"/>
    </xf>
    <xf numFmtId="164" fontId="8" fillId="0" borderId="33" xfId="1" applyNumberFormat="1" applyFont="1" applyFill="1" applyBorder="1" applyAlignment="1">
      <alignment vertical="center"/>
    </xf>
    <xf numFmtId="164" fontId="8" fillId="0" borderId="63" xfId="1" applyNumberFormat="1" applyFont="1" applyFill="1" applyBorder="1" applyAlignment="1">
      <alignment vertical="center"/>
    </xf>
    <xf numFmtId="164" fontId="8" fillId="0" borderId="40" xfId="1" applyNumberFormat="1" applyFont="1" applyFill="1" applyBorder="1" applyAlignment="1">
      <alignment vertical="center"/>
    </xf>
    <xf numFmtId="164" fontId="8" fillId="0" borderId="37" xfId="1" applyNumberFormat="1" applyFont="1" applyFill="1" applyBorder="1" applyAlignment="1">
      <alignment vertical="center"/>
    </xf>
    <xf numFmtId="164" fontId="8" fillId="0" borderId="38" xfId="1" applyNumberFormat="1" applyFont="1" applyFill="1" applyBorder="1" applyAlignment="1">
      <alignment vertical="center"/>
    </xf>
    <xf numFmtId="164" fontId="8" fillId="0" borderId="41" xfId="1" applyNumberFormat="1" applyFont="1" applyFill="1" applyBorder="1" applyAlignment="1">
      <alignment vertical="center"/>
    </xf>
    <xf numFmtId="9" fontId="8" fillId="3" borderId="48" xfId="1" applyFont="1" applyFill="1" applyBorder="1" applyAlignment="1">
      <alignment vertical="center"/>
    </xf>
    <xf numFmtId="9" fontId="8" fillId="0" borderId="42" xfId="1" applyFont="1" applyBorder="1" applyAlignment="1">
      <alignment vertical="center"/>
    </xf>
    <xf numFmtId="9" fontId="8" fillId="0" borderId="64" xfId="1" applyFont="1" applyBorder="1" applyAlignment="1">
      <alignment vertical="center"/>
    </xf>
    <xf numFmtId="0" fontId="12" fillId="0" borderId="51" xfId="0" applyFont="1" applyBorder="1" applyAlignment="1">
      <alignment vertical="center"/>
    </xf>
    <xf numFmtId="3" fontId="10" fillId="0" borderId="7" xfId="0" applyNumberFormat="1" applyFont="1" applyBorder="1" applyAlignment="1">
      <alignment vertical="center"/>
    </xf>
    <xf numFmtId="0" fontId="8" fillId="0" borderId="65" xfId="0" applyFont="1" applyBorder="1" applyAlignment="1">
      <alignment horizontal="left" vertical="center" indent="1"/>
    </xf>
    <xf numFmtId="164" fontId="8" fillId="0" borderId="66" xfId="1" applyNumberFormat="1" applyFont="1" applyBorder="1" applyAlignment="1">
      <alignment vertical="center"/>
    </xf>
    <xf numFmtId="164" fontId="8" fillId="0" borderId="11" xfId="1" applyNumberFormat="1" applyFont="1" applyBorder="1" applyAlignment="1">
      <alignment vertical="center"/>
    </xf>
    <xf numFmtId="164" fontId="8" fillId="0" borderId="67" xfId="1" applyNumberFormat="1" applyFont="1" applyBorder="1" applyAlignment="1">
      <alignment vertical="center"/>
    </xf>
    <xf numFmtId="164" fontId="8" fillId="0" borderId="68" xfId="1" applyNumberFormat="1" applyFont="1" applyBorder="1" applyAlignment="1">
      <alignment vertical="center"/>
    </xf>
    <xf numFmtId="164" fontId="8" fillId="0" borderId="69" xfId="1" applyNumberFormat="1" applyFont="1" applyBorder="1" applyAlignment="1">
      <alignment vertical="center"/>
    </xf>
    <xf numFmtId="164" fontId="8" fillId="0" borderId="70" xfId="1" applyNumberFormat="1" applyFont="1" applyBorder="1" applyAlignment="1">
      <alignment vertical="center"/>
    </xf>
    <xf numFmtId="164" fontId="8" fillId="0" borderId="71" xfId="1" applyNumberFormat="1" applyFont="1" applyBorder="1" applyAlignment="1">
      <alignment vertical="center"/>
    </xf>
    <xf numFmtId="164" fontId="8" fillId="0" borderId="72" xfId="1" applyNumberFormat="1" applyFont="1" applyBorder="1" applyAlignment="1">
      <alignment vertical="center"/>
    </xf>
    <xf numFmtId="164" fontId="8" fillId="0" borderId="73" xfId="1" applyNumberFormat="1" applyFont="1" applyBorder="1" applyAlignment="1">
      <alignment vertical="center"/>
    </xf>
    <xf numFmtId="164" fontId="8" fillId="0" borderId="63" xfId="1" applyNumberFormat="1" applyFont="1" applyBorder="1" applyAlignment="1">
      <alignment vertical="center"/>
    </xf>
    <xf numFmtId="164" fontId="8" fillId="0" borderId="74" xfId="1" applyNumberFormat="1" applyFont="1" applyBorder="1" applyAlignment="1">
      <alignment vertical="center"/>
    </xf>
    <xf numFmtId="164" fontId="8" fillId="0" borderId="75" xfId="1" applyNumberFormat="1" applyFont="1" applyBorder="1" applyAlignment="1">
      <alignment vertical="center"/>
    </xf>
    <xf numFmtId="164" fontId="8" fillId="0" borderId="76" xfId="1" applyNumberFormat="1" applyFont="1" applyBorder="1" applyAlignment="1">
      <alignment vertical="center"/>
    </xf>
    <xf numFmtId="9" fontId="8" fillId="3" borderId="64" xfId="1" applyFont="1" applyFill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164" fontId="8" fillId="0" borderId="8" xfId="1" applyNumberFormat="1" applyFont="1" applyBorder="1" applyAlignment="1">
      <alignment vertical="center"/>
    </xf>
    <xf numFmtId="164" fontId="8" fillId="0" borderId="9" xfId="1" applyNumberFormat="1" applyFont="1" applyBorder="1" applyAlignment="1">
      <alignment vertical="center"/>
    </xf>
    <xf numFmtId="164" fontId="8" fillId="0" borderId="10" xfId="1" applyNumberFormat="1" applyFont="1" applyBorder="1" applyAlignment="1">
      <alignment vertical="center"/>
    </xf>
    <xf numFmtId="0" fontId="13" fillId="0" borderId="49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8" fillId="0" borderId="77" xfId="0" applyFont="1" applyBorder="1" applyAlignment="1">
      <alignment horizontal="left" vertical="center" indent="1"/>
    </xf>
    <xf numFmtId="9" fontId="8" fillId="3" borderId="49" xfId="1" applyFont="1" applyFill="1" applyBorder="1" applyAlignment="1">
      <alignment vertical="center"/>
    </xf>
    <xf numFmtId="9" fontId="8" fillId="3" borderId="78" xfId="1" applyFont="1" applyFill="1" applyBorder="1" applyAlignment="1">
      <alignment vertical="center"/>
    </xf>
    <xf numFmtId="0" fontId="8" fillId="0" borderId="79" xfId="0" applyFont="1" applyBorder="1" applyAlignment="1">
      <alignment horizontal="left" vertical="center" indent="1"/>
    </xf>
    <xf numFmtId="164" fontId="8" fillId="0" borderId="80" xfId="1" applyNumberFormat="1" applyFont="1" applyBorder="1" applyAlignment="1">
      <alignment vertical="center"/>
    </xf>
    <xf numFmtId="164" fontId="8" fillId="0" borderId="81" xfId="1" applyNumberFormat="1" applyFont="1" applyBorder="1" applyAlignment="1">
      <alignment vertical="center"/>
    </xf>
    <xf numFmtId="164" fontId="8" fillId="0" borderId="82" xfId="1" applyNumberFormat="1" applyFont="1" applyBorder="1" applyAlignment="1">
      <alignment vertical="center"/>
    </xf>
    <xf numFmtId="164" fontId="8" fillId="0" borderId="83" xfId="1" applyNumberFormat="1" applyFont="1" applyBorder="1" applyAlignment="1">
      <alignment vertical="center"/>
    </xf>
    <xf numFmtId="9" fontId="8" fillId="3" borderId="46" xfId="1" applyFont="1" applyFill="1" applyBorder="1" applyAlignment="1">
      <alignment vertical="center"/>
    </xf>
    <xf numFmtId="0" fontId="6" fillId="2" borderId="51" xfId="0" applyFont="1" applyFill="1" applyBorder="1" applyAlignment="1">
      <alignment horizontal="center" vertical="center"/>
    </xf>
    <xf numFmtId="0" fontId="8" fillId="0" borderId="77" xfId="0" applyFont="1" applyBorder="1" applyAlignment="1">
      <alignment vertical="center"/>
    </xf>
    <xf numFmtId="164" fontId="8" fillId="0" borderId="84" xfId="1" applyNumberFormat="1" applyFont="1" applyBorder="1" applyAlignment="1">
      <alignment vertical="center"/>
    </xf>
    <xf numFmtId="0" fontId="8" fillId="0" borderId="85" xfId="0" applyFont="1" applyBorder="1" applyAlignment="1">
      <alignment horizontal="left" vertical="center" indent="1"/>
    </xf>
    <xf numFmtId="0" fontId="7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5" fillId="0" borderId="0" xfId="2" applyFont="1" applyAlignment="1" applyProtection="1">
      <alignment horizontal="left"/>
    </xf>
    <xf numFmtId="0" fontId="2" fillId="0" borderId="0" xfId="2" applyAlignment="1" applyProtection="1">
      <alignment horizontal="left"/>
    </xf>
    <xf numFmtId="0" fontId="7" fillId="0" borderId="0" xfId="0" applyFont="1" applyAlignment="1">
      <alignment horizontal="left" vertical="center"/>
    </xf>
    <xf numFmtId="0" fontId="18" fillId="0" borderId="7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TaxRes\Private\TaxRes%20Users\ADurkot\Tax%20Collection%20History\EOS%202025%20Forecast\EOS%202025%20Forecast%20-%20POG\POG%20data%20and%20charts%20EOS25.xlsx" TargetMode="External"/><Relationship Id="rId1" Type="http://schemas.openxmlformats.org/officeDocument/2006/relationships/externalLinkPath" Target="/TaxRes/Private/TaxRes%20Users/ADurkot/Tax%20Collection%20History/EOS%202025%20Forecast/EOS%202025%20Forecast%20-%20POG/POG%20data%20and%20charts%20EOS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G Table"/>
      <sheetName val="Table 1 Taxes as Pct Income"/>
      <sheetName val="Table 2 Pct of Income"/>
      <sheetName val="Table 3-A Dollars"/>
      <sheetName val="Table 3-B Percent of Revenue"/>
      <sheetName val="Chart1_MNTaxesAsIncomePct"/>
      <sheetName val="Chart2_MNTaxes&amp;RevAsIncomePct"/>
      <sheetName val="Chart3-A"/>
      <sheetName val="Chart3-B"/>
      <sheetName val="Chart3-C"/>
      <sheetName val="Chart3-D"/>
      <sheetName val="Updates"/>
    </sheetNames>
    <sheetDataSet>
      <sheetData sheetId="0"/>
      <sheetData sheetId="1">
        <row r="2">
          <cell r="A2" t="str">
            <v>Minnesota (1991-2029) Updated for End of Session 2025 Forecast</v>
          </cell>
        </row>
        <row r="22">
          <cell r="A22" t="str">
            <v>Note:  State revenue is reported by fiscal year. Local &amp; school revenue is reported by calendar year.</v>
          </cell>
        </row>
      </sheetData>
      <sheetData sheetId="2"/>
      <sheetData sheetId="3">
        <row r="4">
          <cell r="B4">
            <v>6963976</v>
          </cell>
          <cell r="C4">
            <v>7422210</v>
          </cell>
          <cell r="D4">
            <v>8177681</v>
          </cell>
          <cell r="E4">
            <v>8643584</v>
          </cell>
          <cell r="F4">
            <v>9285274</v>
          </cell>
          <cell r="G4">
            <v>10042150</v>
          </cell>
          <cell r="H4">
            <v>10882786</v>
          </cell>
          <cell r="I4">
            <v>11287534</v>
          </cell>
          <cell r="J4">
            <v>10946465</v>
          </cell>
          <cell r="K4">
            <v>12368037</v>
          </cell>
          <cell r="L4">
            <v>12425290</v>
          </cell>
          <cell r="M4">
            <v>12997086</v>
          </cell>
          <cell r="N4">
            <v>13707798</v>
          </cell>
          <cell r="O4">
            <v>14393200</v>
          </cell>
          <cell r="P4">
            <v>15531065</v>
          </cell>
          <cell r="Q4">
            <v>16690597</v>
          </cell>
          <cell r="R4">
            <v>17099892</v>
          </cell>
          <cell r="S4">
            <v>17538923</v>
          </cell>
          <cell r="T4">
            <v>16331929</v>
          </cell>
          <cell r="U4">
            <v>16056117</v>
          </cell>
          <cell r="V4">
            <v>17726057</v>
          </cell>
          <cell r="W4">
            <v>18677461.458609998</v>
          </cell>
          <cell r="X4">
            <v>20181762</v>
          </cell>
          <cell r="Y4">
            <v>21855772</v>
          </cell>
          <cell r="Z4">
            <v>23060603</v>
          </cell>
          <cell r="AA4">
            <v>23683455</v>
          </cell>
          <cell r="AB4">
            <v>23965347</v>
          </cell>
          <cell r="AC4">
            <v>25185543</v>
          </cell>
          <cell r="AD4">
            <v>26675249</v>
          </cell>
          <cell r="AE4">
            <v>26224592</v>
          </cell>
          <cell r="AF4">
            <v>29961045</v>
          </cell>
          <cell r="AG4">
            <v>33891570.743919998</v>
          </cell>
          <cell r="AH4">
            <v>33760300</v>
          </cell>
          <cell r="AI4">
            <v>33586202</v>
          </cell>
          <cell r="AJ4">
            <v>35036719</v>
          </cell>
          <cell r="AK4">
            <v>36737507</v>
          </cell>
          <cell r="AL4">
            <v>38518330</v>
          </cell>
          <cell r="AM4">
            <v>39957671</v>
          </cell>
          <cell r="AN4">
            <v>41290741</v>
          </cell>
        </row>
        <row r="5">
          <cell r="B5">
            <v>1346551</v>
          </cell>
          <cell r="C5">
            <v>1387932</v>
          </cell>
          <cell r="D5">
            <v>1385548</v>
          </cell>
          <cell r="E5">
            <v>1522272</v>
          </cell>
          <cell r="F5">
            <v>1535324</v>
          </cell>
          <cell r="G5">
            <v>1506475</v>
          </cell>
          <cell r="H5">
            <v>1682757</v>
          </cell>
          <cell r="I5">
            <v>1957998</v>
          </cell>
          <cell r="J5">
            <v>1954357</v>
          </cell>
          <cell r="K5">
            <v>2038530</v>
          </cell>
          <cell r="L5">
            <v>2750338</v>
          </cell>
          <cell r="M5">
            <v>2320275</v>
          </cell>
          <cell r="N5">
            <v>2387529</v>
          </cell>
          <cell r="O5">
            <v>2476391</v>
          </cell>
          <cell r="P5">
            <v>2599108</v>
          </cell>
          <cell r="Q5">
            <v>3265793</v>
          </cell>
          <cell r="R5">
            <v>3250531</v>
          </cell>
          <cell r="S5">
            <v>3413444</v>
          </cell>
          <cell r="T5">
            <v>3589806</v>
          </cell>
          <cell r="U5">
            <v>3718346</v>
          </cell>
          <cell r="V5">
            <v>3899394</v>
          </cell>
          <cell r="W5">
            <v>3928841</v>
          </cell>
          <cell r="X5">
            <v>4050276</v>
          </cell>
          <cell r="Y5">
            <v>4292955</v>
          </cell>
          <cell r="Z5">
            <v>3953173</v>
          </cell>
          <cell r="AA5">
            <v>4413549</v>
          </cell>
          <cell r="AB5">
            <v>4190374.74529</v>
          </cell>
          <cell r="AC5">
            <v>5408927</v>
          </cell>
          <cell r="AD5">
            <v>4245348</v>
          </cell>
          <cell r="AE5">
            <v>4202608</v>
          </cell>
          <cell r="AF5">
            <v>5001383</v>
          </cell>
          <cell r="AG5">
            <v>4263858.1428200006</v>
          </cell>
          <cell r="AH5">
            <v>5127142</v>
          </cell>
          <cell r="AI5">
            <v>6376589</v>
          </cell>
          <cell r="AJ5">
            <v>5696245</v>
          </cell>
          <cell r="AK5">
            <v>5328908</v>
          </cell>
          <cell r="AL5">
            <v>5189640</v>
          </cell>
          <cell r="AM5">
            <v>5229091</v>
          </cell>
          <cell r="AN5">
            <v>4666620</v>
          </cell>
        </row>
        <row r="6">
          <cell r="B6">
            <v>2260587</v>
          </cell>
          <cell r="C6">
            <v>2530697</v>
          </cell>
          <cell r="D6">
            <v>2778303</v>
          </cell>
          <cell r="E6">
            <v>3133023</v>
          </cell>
          <cell r="F6">
            <v>3212969</v>
          </cell>
          <cell r="G6">
            <v>3292314</v>
          </cell>
          <cell r="H6">
            <v>3479377</v>
          </cell>
          <cell r="I6">
            <v>3684064</v>
          </cell>
          <cell r="J6">
            <v>3805703</v>
          </cell>
          <cell r="K6">
            <v>4144935</v>
          </cell>
          <cell r="L6">
            <v>4505453</v>
          </cell>
          <cell r="M6">
            <v>5054788</v>
          </cell>
          <cell r="N6">
            <v>5728608</v>
          </cell>
          <cell r="O6">
            <v>5934455</v>
          </cell>
          <cell r="P6">
            <v>6037741</v>
          </cell>
          <cell r="Q6">
            <v>6056552</v>
          </cell>
          <cell r="R6">
            <v>6531710</v>
          </cell>
          <cell r="S6">
            <v>6781953</v>
          </cell>
          <cell r="T6">
            <v>8031181</v>
          </cell>
          <cell r="U6">
            <v>9725606</v>
          </cell>
          <cell r="V6">
            <v>9756757</v>
          </cell>
          <cell r="W6">
            <v>8486104</v>
          </cell>
          <cell r="X6">
            <v>8808041</v>
          </cell>
          <cell r="Y6">
            <v>9409547</v>
          </cell>
          <cell r="Z6">
            <v>10564728</v>
          </cell>
          <cell r="AA6">
            <v>10930643</v>
          </cell>
          <cell r="AB6">
            <v>10987402</v>
          </cell>
          <cell r="AC6">
            <v>11976329</v>
          </cell>
          <cell r="AD6">
            <v>11825013</v>
          </cell>
          <cell r="AE6">
            <v>14821726</v>
          </cell>
          <cell r="AF6">
            <v>16839875</v>
          </cell>
          <cell r="AG6">
            <v>21460919.800350033</v>
          </cell>
          <cell r="AH6">
            <v>19980239</v>
          </cell>
          <cell r="AI6">
            <v>18676018</v>
          </cell>
          <cell r="AJ6">
            <v>23248916</v>
          </cell>
          <cell r="AK6">
            <v>24075017</v>
          </cell>
          <cell r="AL6">
            <v>22617850</v>
          </cell>
          <cell r="AM6">
            <v>23921283</v>
          </cell>
          <cell r="AN6">
            <v>23974309</v>
          </cell>
        </row>
        <row r="7">
          <cell r="B7">
            <v>10571114</v>
          </cell>
          <cell r="C7">
            <v>11340839</v>
          </cell>
          <cell r="D7">
            <v>12341532</v>
          </cell>
          <cell r="E7">
            <v>13298879</v>
          </cell>
          <cell r="F7">
            <v>14033567</v>
          </cell>
          <cell r="G7">
            <v>14840939</v>
          </cell>
          <cell r="H7">
            <v>16044920</v>
          </cell>
          <cell r="I7">
            <v>16929596</v>
          </cell>
          <cell r="J7">
            <v>16706525</v>
          </cell>
          <cell r="K7">
            <v>18551502</v>
          </cell>
          <cell r="L7">
            <v>19681081</v>
          </cell>
          <cell r="M7">
            <v>20372149</v>
          </cell>
          <cell r="N7">
            <v>21823935</v>
          </cell>
          <cell r="O7">
            <v>22804046</v>
          </cell>
          <cell r="P7">
            <v>24167914</v>
          </cell>
          <cell r="Q7">
            <v>26012942</v>
          </cell>
          <cell r="R7">
            <v>26882133</v>
          </cell>
          <cell r="S7">
            <v>27734320</v>
          </cell>
          <cell r="T7">
            <v>27952916</v>
          </cell>
          <cell r="U7">
            <v>29500069</v>
          </cell>
          <cell r="V7">
            <v>31382208</v>
          </cell>
          <cell r="W7">
            <v>31092406.458609998</v>
          </cell>
          <cell r="X7">
            <v>33040079</v>
          </cell>
          <cell r="Y7">
            <v>35558274</v>
          </cell>
          <cell r="Z7">
            <v>37578504</v>
          </cell>
          <cell r="AA7">
            <v>39027647</v>
          </cell>
          <cell r="AB7">
            <v>39143123.745289996</v>
          </cell>
          <cell r="AC7">
            <v>42570799</v>
          </cell>
          <cell r="AD7">
            <v>42745610</v>
          </cell>
          <cell r="AE7">
            <v>45248926</v>
          </cell>
          <cell r="AF7">
            <v>51802303</v>
          </cell>
          <cell r="AG7">
            <v>59616348.687090032</v>
          </cell>
          <cell r="AH7">
            <v>58867681</v>
          </cell>
          <cell r="AI7">
            <v>58638809</v>
          </cell>
          <cell r="AJ7">
            <v>63981880</v>
          </cell>
          <cell r="AK7">
            <v>66141432</v>
          </cell>
          <cell r="AL7">
            <v>66325820</v>
          </cell>
          <cell r="AM7">
            <v>69108045</v>
          </cell>
          <cell r="AN7">
            <v>69931670</v>
          </cell>
        </row>
        <row r="10">
          <cell r="B10">
            <v>1915298</v>
          </cell>
          <cell r="C10">
            <v>2125599</v>
          </cell>
          <cell r="D10">
            <v>2251376</v>
          </cell>
          <cell r="E10">
            <v>2333860</v>
          </cell>
          <cell r="F10">
            <v>2396347</v>
          </cell>
          <cell r="G10">
            <v>2511979</v>
          </cell>
          <cell r="H10">
            <v>2644523</v>
          </cell>
          <cell r="I10">
            <v>2769496</v>
          </cell>
          <cell r="J10">
            <v>2886140</v>
          </cell>
          <cell r="K10">
            <v>3011698</v>
          </cell>
          <cell r="L10">
            <v>3153704</v>
          </cell>
          <cell r="M10">
            <v>3355110.5999999996</v>
          </cell>
          <cell r="N10">
            <v>3250097.9</v>
          </cell>
          <cell r="O10">
            <v>3515120.3</v>
          </cell>
          <cell r="P10">
            <v>3729673.3</v>
          </cell>
          <cell r="Q10">
            <v>3985865.7</v>
          </cell>
          <cell r="R10">
            <v>4284715.5</v>
          </cell>
          <cell r="S10">
            <v>4632792.6999999993</v>
          </cell>
          <cell r="T10">
            <v>5063494.7</v>
          </cell>
          <cell r="U10">
            <v>5344011.1999999993</v>
          </cell>
          <cell r="V10">
            <v>5440369</v>
          </cell>
          <cell r="W10">
            <v>5548996</v>
          </cell>
          <cell r="X10">
            <v>5808303</v>
          </cell>
          <cell r="Y10">
            <v>5928779</v>
          </cell>
          <cell r="Z10">
            <v>6082317.8999999994</v>
          </cell>
          <cell r="AA10">
            <v>6261223.4999999991</v>
          </cell>
          <cell r="AB10">
            <v>6550491.4999999991</v>
          </cell>
          <cell r="AC10">
            <v>6825707</v>
          </cell>
          <cell r="AD10">
            <v>7290380.7999999998</v>
          </cell>
          <cell r="AE10">
            <v>7666295.0999999996</v>
          </cell>
          <cell r="AF10">
            <v>7963228.9000000004</v>
          </cell>
          <cell r="AG10">
            <v>8213068.5999999996</v>
          </cell>
          <cell r="AH10">
            <v>8661845.6999999993</v>
          </cell>
          <cell r="AI10">
            <v>9238926</v>
          </cell>
          <cell r="AJ10">
            <v>10220368.1</v>
          </cell>
          <cell r="AK10">
            <v>10859048.700000001</v>
          </cell>
          <cell r="AL10">
            <v>11528945.500000002</v>
          </cell>
          <cell r="AM10">
            <v>12202207.4</v>
          </cell>
          <cell r="AN10">
            <v>12917564.200000001</v>
          </cell>
        </row>
        <row r="11">
          <cell r="B11">
            <v>2471004</v>
          </cell>
          <cell r="C11">
            <v>2657934</v>
          </cell>
          <cell r="D11">
            <v>2807256</v>
          </cell>
          <cell r="E11">
            <v>2965016</v>
          </cell>
          <cell r="F11">
            <v>3119885</v>
          </cell>
          <cell r="G11">
            <v>3293403</v>
          </cell>
          <cell r="H11">
            <v>3457145</v>
          </cell>
          <cell r="I11">
            <v>3729998</v>
          </cell>
          <cell r="J11">
            <v>3836439</v>
          </cell>
          <cell r="K11">
            <v>3906570</v>
          </cell>
          <cell r="L11">
            <v>4371148</v>
          </cell>
          <cell r="M11">
            <v>4507511</v>
          </cell>
          <cell r="N11">
            <v>4716597</v>
          </cell>
          <cell r="O11">
            <v>4871088</v>
          </cell>
          <cell r="P11">
            <v>5217119</v>
          </cell>
          <cell r="Q11">
            <v>5285976</v>
          </cell>
          <cell r="R11">
            <v>5729749</v>
          </cell>
          <cell r="S11">
            <v>6006862</v>
          </cell>
          <cell r="T11">
            <v>5851812</v>
          </cell>
          <cell r="U11">
            <v>5880351</v>
          </cell>
          <cell r="V11">
            <v>5686154.1799999997</v>
          </cell>
          <cell r="W11">
            <v>5873634</v>
          </cell>
          <cell r="X11">
            <v>6150639</v>
          </cell>
          <cell r="Y11">
            <v>6081287.5999999996</v>
          </cell>
          <cell r="Z11">
            <v>6555479.7000000002</v>
          </cell>
          <cell r="AA11">
            <v>6735853.6000000006</v>
          </cell>
          <cell r="AB11">
            <v>6975891.5999999996</v>
          </cell>
          <cell r="AC11">
            <v>7339078</v>
          </cell>
          <cell r="AD11">
            <v>7567527.9000000013</v>
          </cell>
          <cell r="AE11">
            <v>8029594.5</v>
          </cell>
          <cell r="AF11">
            <v>7947433.8000000007</v>
          </cell>
          <cell r="AG11">
            <v>8219961.7999999989</v>
          </cell>
          <cell r="AH11">
            <v>8326667.2999999998</v>
          </cell>
          <cell r="AI11">
            <v>9101773.8000000007</v>
          </cell>
          <cell r="AJ11">
            <v>9403210.5</v>
          </cell>
          <cell r="AK11">
            <v>9803156.7999999989</v>
          </cell>
          <cell r="AL11">
            <v>10268285.700000001</v>
          </cell>
          <cell r="AM11">
            <v>10745740.4</v>
          </cell>
          <cell r="AN11">
            <v>11255807.4</v>
          </cell>
        </row>
        <row r="12">
          <cell r="B12">
            <v>2313908</v>
          </cell>
          <cell r="C12">
            <v>2196889</v>
          </cell>
          <cell r="D12">
            <v>2194249</v>
          </cell>
          <cell r="E12">
            <v>2353738</v>
          </cell>
          <cell r="F12">
            <v>2348567</v>
          </cell>
          <cell r="G12">
            <v>2354877</v>
          </cell>
          <cell r="H12">
            <v>2466079</v>
          </cell>
          <cell r="I12">
            <v>2577389</v>
          </cell>
          <cell r="J12">
            <v>2726223</v>
          </cell>
          <cell r="K12">
            <v>2838904</v>
          </cell>
          <cell r="L12">
            <v>3040048</v>
          </cell>
          <cell r="M12">
            <v>3205499</v>
          </cell>
          <cell r="N12">
            <v>3643279</v>
          </cell>
          <cell r="O12">
            <v>3486962</v>
          </cell>
          <cell r="P12">
            <v>3357656</v>
          </cell>
          <cell r="Q12">
            <v>3505590</v>
          </cell>
          <cell r="R12">
            <v>3719864</v>
          </cell>
          <cell r="S12">
            <v>4019038</v>
          </cell>
          <cell r="T12">
            <v>4041366</v>
          </cell>
          <cell r="U12">
            <v>4006597</v>
          </cell>
          <cell r="V12">
            <v>4025881.9000000004</v>
          </cell>
          <cell r="W12">
            <v>4044979</v>
          </cell>
          <cell r="X12">
            <v>3950515</v>
          </cell>
          <cell r="Y12">
            <v>3937502</v>
          </cell>
          <cell r="Z12">
            <v>4263548.3</v>
          </cell>
          <cell r="AA12">
            <v>4369022.0999999996</v>
          </cell>
          <cell r="AB12">
            <v>4463432.3</v>
          </cell>
          <cell r="AC12">
            <v>4563839</v>
          </cell>
          <cell r="AD12">
            <v>4751559.5999999996</v>
          </cell>
          <cell r="AE12">
            <v>4954975.3999999994</v>
          </cell>
          <cell r="AF12">
            <v>6391433.7000000011</v>
          </cell>
          <cell r="AG12">
            <v>5560913.6999999993</v>
          </cell>
          <cell r="AH12">
            <v>6327883.9000000004</v>
          </cell>
          <cell r="AI12">
            <v>7357911.1000000015</v>
          </cell>
          <cell r="AJ12">
            <v>6191171.7000000002</v>
          </cell>
          <cell r="AK12">
            <v>6118725.9000000004</v>
          </cell>
          <cell r="AL12">
            <v>6167645.8000000007</v>
          </cell>
          <cell r="AM12">
            <v>6219315.0999999996</v>
          </cell>
          <cell r="AN12">
            <v>6276814.0000000009</v>
          </cell>
        </row>
        <row r="13">
          <cell r="B13">
            <v>6700210</v>
          </cell>
          <cell r="C13">
            <v>6980422</v>
          </cell>
          <cell r="D13">
            <v>7252881</v>
          </cell>
          <cell r="E13">
            <v>7652614</v>
          </cell>
          <cell r="F13">
            <v>7864799</v>
          </cell>
          <cell r="G13">
            <v>8160259</v>
          </cell>
          <cell r="H13">
            <v>8567747</v>
          </cell>
          <cell r="I13">
            <v>9076883</v>
          </cell>
          <cell r="J13">
            <v>9448802</v>
          </cell>
          <cell r="K13">
            <v>9757172</v>
          </cell>
          <cell r="L13">
            <v>10564900</v>
          </cell>
          <cell r="M13">
            <v>11068120.6</v>
          </cell>
          <cell r="N13">
            <v>11609973.9</v>
          </cell>
          <cell r="O13">
            <v>11873170.300000001</v>
          </cell>
          <cell r="P13">
            <v>12304448.300000001</v>
          </cell>
          <cell r="Q13">
            <v>12777431.699999999</v>
          </cell>
          <cell r="R13">
            <v>13734328.5</v>
          </cell>
          <cell r="S13">
            <v>14658692.699999999</v>
          </cell>
          <cell r="T13">
            <v>14956672.699999999</v>
          </cell>
          <cell r="U13">
            <v>15230959.199999999</v>
          </cell>
          <cell r="V13">
            <v>15152405.08</v>
          </cell>
          <cell r="W13">
            <v>15467609</v>
          </cell>
          <cell r="X13">
            <v>15909457</v>
          </cell>
          <cell r="Y13">
            <v>15947568.6</v>
          </cell>
          <cell r="Z13">
            <v>16901345.899999999</v>
          </cell>
          <cell r="AA13">
            <v>17366099.199999999</v>
          </cell>
          <cell r="AB13">
            <v>17989815.399999999</v>
          </cell>
          <cell r="AC13">
            <v>18728624</v>
          </cell>
          <cell r="AD13">
            <v>19609468.300000001</v>
          </cell>
          <cell r="AE13">
            <v>20650865</v>
          </cell>
          <cell r="AF13">
            <v>22302096.400000002</v>
          </cell>
          <cell r="AG13">
            <v>21993944.099999998</v>
          </cell>
          <cell r="AH13">
            <v>23316396.899999999</v>
          </cell>
          <cell r="AI13">
            <v>25698610.900000002</v>
          </cell>
          <cell r="AJ13">
            <v>25814750.300000001</v>
          </cell>
          <cell r="AK13">
            <v>26780931.399999999</v>
          </cell>
          <cell r="AL13">
            <v>27964877.000000004</v>
          </cell>
          <cell r="AM13">
            <v>29167262.899999999</v>
          </cell>
          <cell r="AN13">
            <v>30450185.600000001</v>
          </cell>
        </row>
        <row r="16">
          <cell r="B16">
            <v>1382218</v>
          </cell>
          <cell r="C16">
            <v>1542239</v>
          </cell>
          <cell r="D16">
            <v>1640217</v>
          </cell>
          <cell r="E16">
            <v>1808847</v>
          </cell>
          <cell r="F16">
            <v>1903077</v>
          </cell>
          <cell r="G16">
            <v>1989037</v>
          </cell>
          <cell r="H16">
            <v>2109436</v>
          </cell>
          <cell r="I16">
            <v>2186784</v>
          </cell>
          <cell r="J16">
            <v>1996882</v>
          </cell>
          <cell r="K16">
            <v>1850984</v>
          </cell>
          <cell r="L16">
            <v>1804567</v>
          </cell>
          <cell r="M16">
            <v>1933733</v>
          </cell>
          <cell r="N16">
            <v>983539</v>
          </cell>
          <cell r="O16">
            <v>1188609</v>
          </cell>
          <cell r="P16">
            <v>1285271</v>
          </cell>
          <cell r="Q16">
            <v>1372197</v>
          </cell>
          <cell r="R16">
            <v>1608361</v>
          </cell>
          <cell r="S16">
            <v>1772694</v>
          </cell>
          <cell r="T16">
            <v>1917338</v>
          </cell>
          <cell r="U16">
            <v>2065390</v>
          </cell>
          <cell r="V16">
            <v>2131404</v>
          </cell>
          <cell r="W16">
            <v>2169751</v>
          </cell>
          <cell r="X16">
            <v>2269662</v>
          </cell>
          <cell r="Y16">
            <v>2304627</v>
          </cell>
          <cell r="Z16">
            <v>2348172.8000000003</v>
          </cell>
          <cell r="AA16">
            <v>2457763.5</v>
          </cell>
          <cell r="AB16">
            <v>2628296.4029999999</v>
          </cell>
          <cell r="AC16">
            <v>2690715.4</v>
          </cell>
          <cell r="AD16">
            <v>2871053.8</v>
          </cell>
          <cell r="AE16">
            <v>3095858.1987399999</v>
          </cell>
          <cell r="AF16">
            <v>3291661.9</v>
          </cell>
          <cell r="AG16">
            <v>3355856.4</v>
          </cell>
          <cell r="AH16">
            <v>3370384.4000000004</v>
          </cell>
          <cell r="AI16">
            <v>3707036.0107699996</v>
          </cell>
          <cell r="AJ16">
            <v>3974605.4306200007</v>
          </cell>
          <cell r="AK16">
            <v>3991057.8626399999</v>
          </cell>
          <cell r="AL16">
            <v>4171403.2666771272</v>
          </cell>
          <cell r="AM16">
            <v>4280297.6335394979</v>
          </cell>
          <cell r="AN16">
            <v>4375561.0881209085</v>
          </cell>
        </row>
        <row r="17">
          <cell r="B17">
            <v>293545</v>
          </cell>
          <cell r="C17">
            <v>317620</v>
          </cell>
          <cell r="D17">
            <v>368232</v>
          </cell>
          <cell r="E17">
            <v>358776</v>
          </cell>
          <cell r="F17">
            <v>404154</v>
          </cell>
          <cell r="G17">
            <v>433398</v>
          </cell>
          <cell r="H17">
            <v>422220</v>
          </cell>
          <cell r="I17">
            <v>459768</v>
          </cell>
          <cell r="J17">
            <v>502473</v>
          </cell>
          <cell r="K17">
            <v>546104</v>
          </cell>
          <cell r="L17">
            <v>584795</v>
          </cell>
          <cell r="M17">
            <v>577259</v>
          </cell>
          <cell r="N17">
            <v>594266</v>
          </cell>
          <cell r="O17">
            <v>612982</v>
          </cell>
          <cell r="P17">
            <v>690578</v>
          </cell>
          <cell r="Q17">
            <v>802758</v>
          </cell>
          <cell r="R17">
            <v>843773</v>
          </cell>
          <cell r="S17">
            <v>854755</v>
          </cell>
          <cell r="T17">
            <v>808727</v>
          </cell>
          <cell r="U17">
            <v>754252</v>
          </cell>
          <cell r="V17">
            <v>754935</v>
          </cell>
          <cell r="W17">
            <v>770955</v>
          </cell>
          <cell r="X17">
            <v>765179</v>
          </cell>
          <cell r="Y17">
            <v>791389</v>
          </cell>
          <cell r="Z17">
            <v>783218</v>
          </cell>
          <cell r="AA17">
            <v>850207</v>
          </cell>
          <cell r="AB17">
            <v>862357.55670999992</v>
          </cell>
          <cell r="AC17">
            <v>901569.92211000004</v>
          </cell>
          <cell r="AD17">
            <v>963722</v>
          </cell>
          <cell r="AE17">
            <v>850527.72100000002</v>
          </cell>
          <cell r="AF17">
            <v>537192.1</v>
          </cell>
          <cell r="AG17">
            <v>746734.43504000001</v>
          </cell>
          <cell r="AH17">
            <v>1113844</v>
          </cell>
          <cell r="AI17">
            <v>1147221</v>
          </cell>
          <cell r="AJ17">
            <v>1163978.7400000002</v>
          </cell>
          <cell r="AK17">
            <v>1181009.7680000002</v>
          </cell>
          <cell r="AL17">
            <v>1198318.9310920001</v>
          </cell>
          <cell r="AM17">
            <v>1215911.1671231603</v>
          </cell>
          <cell r="AN17">
            <v>1233791.5064490368</v>
          </cell>
        </row>
        <row r="18">
          <cell r="B18">
            <v>2637257</v>
          </cell>
          <cell r="C18">
            <v>2710769</v>
          </cell>
          <cell r="D18">
            <v>2815882</v>
          </cell>
          <cell r="E18">
            <v>2938237.7</v>
          </cell>
          <cell r="F18">
            <v>3268794.1</v>
          </cell>
          <cell r="G18">
            <v>3410020</v>
          </cell>
          <cell r="H18">
            <v>3453169.9</v>
          </cell>
          <cell r="I18">
            <v>3713628.3</v>
          </cell>
          <cell r="J18">
            <v>4155373.7</v>
          </cell>
          <cell r="K18">
            <v>4685482.3</v>
          </cell>
          <cell r="L18">
            <v>5153506.5999999996</v>
          </cell>
          <cell r="M18">
            <v>5289551</v>
          </cell>
          <cell r="N18">
            <v>6696786</v>
          </cell>
          <cell r="O18">
            <v>6707950.9000000004</v>
          </cell>
          <cell r="P18">
            <v>6679129.4000000004</v>
          </cell>
          <cell r="Q18">
            <v>6935516</v>
          </cell>
          <cell r="R18">
            <v>7120153</v>
          </cell>
          <cell r="S18">
            <v>7478718</v>
          </cell>
          <cell r="T18">
            <v>7605018</v>
          </cell>
          <cell r="U18">
            <v>8229841</v>
          </cell>
          <cell r="V18">
            <v>7886379</v>
          </cell>
          <cell r="W18">
            <v>7922504</v>
          </cell>
          <cell r="X18">
            <v>8053233</v>
          </cell>
          <cell r="Y18">
            <v>8285435.5</v>
          </cell>
          <cell r="Z18">
            <v>8890724.4000000004</v>
          </cell>
          <cell r="AA18">
            <v>9184821.1000000015</v>
          </cell>
          <cell r="AB18">
            <v>9570730.5999999996</v>
          </cell>
          <cell r="AC18">
            <v>9900189.1162700001</v>
          </cell>
          <cell r="AD18">
            <v>10258341</v>
          </cell>
          <cell r="AE18">
            <v>10540287.471000001</v>
          </cell>
          <cell r="AF18">
            <v>11262581.305</v>
          </cell>
          <cell r="AG18">
            <v>11873232.775840428</v>
          </cell>
          <cell r="AH18">
            <v>11885104.595710002</v>
          </cell>
          <cell r="AI18">
            <v>13352843.00797</v>
          </cell>
          <cell r="AJ18">
            <v>13047445.490977973</v>
          </cell>
          <cell r="AK18">
            <v>13577593.265845548</v>
          </cell>
          <cell r="AL18">
            <v>13972079.947571747</v>
          </cell>
          <cell r="AM18">
            <v>14222800.881954703</v>
          </cell>
          <cell r="AN18">
            <v>14593939.693674494</v>
          </cell>
        </row>
        <row r="19">
          <cell r="B19">
            <v>4313020</v>
          </cell>
          <cell r="C19">
            <v>4570628</v>
          </cell>
          <cell r="D19">
            <v>4824331</v>
          </cell>
          <cell r="E19">
            <v>5105860.7</v>
          </cell>
          <cell r="F19">
            <v>5576025.0999999996</v>
          </cell>
          <cell r="G19">
            <v>5832455</v>
          </cell>
          <cell r="H19">
            <v>5984825.9000000004</v>
          </cell>
          <cell r="I19">
            <v>6360180.2999999998</v>
          </cell>
          <cell r="J19">
            <v>6654728.7000000002</v>
          </cell>
          <cell r="K19">
            <v>7082570.2999999998</v>
          </cell>
          <cell r="L19">
            <v>7542868.5999999996</v>
          </cell>
          <cell r="M19">
            <v>7800543</v>
          </cell>
          <cell r="N19">
            <v>8274591</v>
          </cell>
          <cell r="O19">
            <v>8509541.9000000004</v>
          </cell>
          <cell r="P19">
            <v>8654978.4000000004</v>
          </cell>
          <cell r="Q19">
            <v>9110471</v>
          </cell>
          <cell r="R19">
            <v>9572287</v>
          </cell>
          <cell r="S19">
            <v>10106167</v>
          </cell>
          <cell r="T19">
            <v>10331083</v>
          </cell>
          <cell r="U19">
            <v>11049483</v>
          </cell>
          <cell r="V19">
            <v>10772718</v>
          </cell>
          <cell r="W19">
            <v>10863210</v>
          </cell>
          <cell r="X19">
            <v>11088074</v>
          </cell>
          <cell r="Y19">
            <v>11381451.5</v>
          </cell>
          <cell r="Z19">
            <v>12022115.200000001</v>
          </cell>
          <cell r="AA19">
            <v>12492791.600000001</v>
          </cell>
          <cell r="AB19">
            <v>13061384.55971</v>
          </cell>
          <cell r="AC19">
            <v>13492474.438379999</v>
          </cell>
          <cell r="AD19">
            <v>14093116.800000001</v>
          </cell>
          <cell r="AE19">
            <v>14486673.39074</v>
          </cell>
          <cell r="AF19">
            <v>15091435.305</v>
          </cell>
          <cell r="AG19">
            <v>15975823.610880427</v>
          </cell>
          <cell r="AH19">
            <v>16369332.995710002</v>
          </cell>
          <cell r="AI19">
            <v>18207100.018739998</v>
          </cell>
          <cell r="AJ19">
            <v>18186029.661597975</v>
          </cell>
          <cell r="AK19">
            <v>18749660.896485548</v>
          </cell>
          <cell r="AL19">
            <v>19341802.145340875</v>
          </cell>
          <cell r="AM19">
            <v>19719009.682617363</v>
          </cell>
          <cell r="AN19">
            <v>20203292.288244441</v>
          </cell>
        </row>
        <row r="22">
          <cell r="B22">
            <v>10261492</v>
          </cell>
          <cell r="C22">
            <v>11090048</v>
          </cell>
          <cell r="D22">
            <v>12069274</v>
          </cell>
          <cell r="E22">
            <v>12786291</v>
          </cell>
          <cell r="F22">
            <v>13584698</v>
          </cell>
          <cell r="G22">
            <v>14543166</v>
          </cell>
          <cell r="H22">
            <v>15636745</v>
          </cell>
          <cell r="I22">
            <v>16243814</v>
          </cell>
          <cell r="J22">
            <v>15829487</v>
          </cell>
          <cell r="K22">
            <v>17230719</v>
          </cell>
          <cell r="L22">
            <v>17383561</v>
          </cell>
          <cell r="M22">
            <v>18285929.600000001</v>
          </cell>
          <cell r="N22">
            <v>17941434.899999999</v>
          </cell>
          <cell r="O22">
            <v>19096929.300000001</v>
          </cell>
          <cell r="P22">
            <v>20546009.300000001</v>
          </cell>
          <cell r="Q22">
            <v>22048659.699999999</v>
          </cell>
          <cell r="R22">
            <v>22992968.5</v>
          </cell>
          <cell r="S22">
            <v>23944409.699999999</v>
          </cell>
          <cell r="T22">
            <v>23312761.699999999</v>
          </cell>
          <cell r="U22">
            <v>23465518.199999999</v>
          </cell>
          <cell r="V22">
            <v>25297830</v>
          </cell>
          <cell r="W22">
            <v>26396208.458609998</v>
          </cell>
          <cell r="X22">
            <v>28259727</v>
          </cell>
          <cell r="Y22">
            <v>30089178</v>
          </cell>
          <cell r="Z22">
            <v>31491093.699999999</v>
          </cell>
          <cell r="AA22">
            <v>32402442</v>
          </cell>
          <cell r="AB22">
            <v>33144134.903000001</v>
          </cell>
          <cell r="AC22">
            <v>34701965.399999999</v>
          </cell>
          <cell r="AD22">
            <v>36836683.599999994</v>
          </cell>
          <cell r="AE22">
            <v>36986745.29874</v>
          </cell>
          <cell r="AF22">
            <v>41215935.799999997</v>
          </cell>
          <cell r="AG22">
            <v>45460495.743919998</v>
          </cell>
          <cell r="AH22">
            <v>45792530.100000001</v>
          </cell>
          <cell r="AI22">
            <v>46532164.010770001</v>
          </cell>
          <cell r="AJ22">
            <v>49231692.530620001</v>
          </cell>
          <cell r="AK22">
            <v>51587613.562640004</v>
          </cell>
          <cell r="AL22">
            <v>54218678.766677126</v>
          </cell>
          <cell r="AM22">
            <v>56440176.033539496</v>
          </cell>
          <cell r="AN22">
            <v>58583866.288120911</v>
          </cell>
        </row>
        <row r="23">
          <cell r="B23">
            <v>4111100</v>
          </cell>
          <cell r="C23">
            <v>4363486</v>
          </cell>
          <cell r="D23">
            <v>4561036</v>
          </cell>
          <cell r="E23">
            <v>4846064</v>
          </cell>
          <cell r="F23">
            <v>5059363</v>
          </cell>
          <cell r="G23">
            <v>5233276</v>
          </cell>
          <cell r="H23">
            <v>5562122</v>
          </cell>
          <cell r="I23">
            <v>6147764</v>
          </cell>
          <cell r="J23">
            <v>6293269</v>
          </cell>
          <cell r="K23">
            <v>6491204</v>
          </cell>
          <cell r="L23">
            <v>7706281</v>
          </cell>
          <cell r="M23">
            <v>7405045</v>
          </cell>
          <cell r="N23">
            <v>7698392</v>
          </cell>
          <cell r="O23">
            <v>7960461</v>
          </cell>
          <cell r="P23">
            <v>8506805</v>
          </cell>
          <cell r="Q23">
            <v>9354527</v>
          </cell>
          <cell r="R23">
            <v>9824053</v>
          </cell>
          <cell r="S23">
            <v>10275061</v>
          </cell>
          <cell r="T23">
            <v>10250345</v>
          </cell>
          <cell r="U23">
            <v>10352949</v>
          </cell>
          <cell r="V23">
            <v>10340483.18</v>
          </cell>
          <cell r="W23">
            <v>10573430</v>
          </cell>
          <cell r="X23">
            <v>10966094</v>
          </cell>
          <cell r="Y23">
            <v>11165631.6</v>
          </cell>
          <cell r="Z23">
            <v>11291870.699999999</v>
          </cell>
          <cell r="AA23">
            <v>11999609.600000001</v>
          </cell>
          <cell r="AB23">
            <v>12028623.901999999</v>
          </cell>
          <cell r="AC23">
            <v>13649574.922110001</v>
          </cell>
          <cell r="AD23">
            <v>12776597.900000002</v>
          </cell>
          <cell r="AE23">
            <v>13082730.221000001</v>
          </cell>
          <cell r="AF23">
            <v>13486008.9</v>
          </cell>
          <cell r="AG23">
            <v>13230554.777860001</v>
          </cell>
          <cell r="AH23">
            <v>14595496.699999999</v>
          </cell>
          <cell r="AI23">
            <v>16625583.800000001</v>
          </cell>
          <cell r="AJ23">
            <v>16263434.24</v>
          </cell>
          <cell r="AK23">
            <v>16313074.568</v>
          </cell>
          <cell r="AL23">
            <v>16656244.631092001</v>
          </cell>
          <cell r="AM23">
            <v>17190742.56712316</v>
          </cell>
          <cell r="AN23">
            <v>17156218.906449039</v>
          </cell>
        </row>
        <row r="24">
          <cell r="B24">
            <v>2985086</v>
          </cell>
          <cell r="C24">
            <v>3201648</v>
          </cell>
          <cell r="D24">
            <v>3444492</v>
          </cell>
          <cell r="E24">
            <v>3893983.7</v>
          </cell>
          <cell r="F24">
            <v>3962729.1</v>
          </cell>
          <cell r="G24">
            <v>4051283</v>
          </cell>
          <cell r="H24">
            <v>4270787.9000000004</v>
          </cell>
          <cell r="I24">
            <v>4514941.3</v>
          </cell>
          <cell r="J24">
            <v>4607475.7</v>
          </cell>
          <cell r="K24">
            <v>4971600.3</v>
          </cell>
          <cell r="L24">
            <v>5435026.5999999996</v>
          </cell>
          <cell r="M24">
            <v>6064770</v>
          </cell>
          <cell r="N24">
            <v>6841365</v>
          </cell>
          <cell r="O24">
            <v>7151350.9000000004</v>
          </cell>
          <cell r="P24">
            <v>7273798.4000000004</v>
          </cell>
          <cell r="Q24">
            <v>7383938</v>
          </cell>
          <cell r="R24">
            <v>7901335</v>
          </cell>
          <cell r="S24">
            <v>8187753</v>
          </cell>
          <cell r="T24">
            <v>9668879</v>
          </cell>
          <cell r="U24">
            <v>12165412</v>
          </cell>
          <cell r="V24">
            <v>11880468</v>
          </cell>
          <cell r="W24">
            <v>10452797</v>
          </cell>
          <cell r="X24">
            <v>10638676</v>
          </cell>
          <cell r="Y24">
            <v>11090634</v>
          </cell>
          <cell r="Z24">
            <v>12299300.800000001</v>
          </cell>
          <cell r="AA24">
            <v>12656524.1</v>
          </cell>
          <cell r="AB24">
            <v>12725476.300000001</v>
          </cell>
          <cell r="AC24">
            <v>13728388.11627</v>
          </cell>
          <cell r="AD24">
            <v>13661837.300000001</v>
          </cell>
          <cell r="AE24">
            <v>16713119.871000001</v>
          </cell>
          <cell r="AF24">
            <v>20594820.405000001</v>
          </cell>
          <cell r="AG24">
            <v>25037414.704050034</v>
          </cell>
          <cell r="AH24">
            <v>23772313.5</v>
          </cell>
          <cell r="AI24">
            <v>22134110.399999999</v>
          </cell>
          <cell r="AJ24">
            <v>25128158.692551002</v>
          </cell>
          <cell r="AK24">
            <v>25980239.776402019</v>
          </cell>
          <cell r="AL24">
            <v>24549456.26393006</v>
          </cell>
          <cell r="AM24">
            <v>25879751.605208665</v>
          </cell>
          <cell r="AN24">
            <v>25960060.265312836</v>
          </cell>
        </row>
        <row r="25">
          <cell r="B25">
            <v>17357678</v>
          </cell>
          <cell r="C25">
            <v>18655182</v>
          </cell>
          <cell r="D25">
            <v>20074802</v>
          </cell>
          <cell r="E25">
            <v>21526338.699999999</v>
          </cell>
          <cell r="F25">
            <v>22606790.100000001</v>
          </cell>
          <cell r="G25">
            <v>23827725</v>
          </cell>
          <cell r="H25">
            <v>25469654.899999999</v>
          </cell>
          <cell r="I25">
            <v>26906519.300000001</v>
          </cell>
          <cell r="J25">
            <v>26730231.699999999</v>
          </cell>
          <cell r="K25">
            <v>28693523.300000001</v>
          </cell>
          <cell r="L25">
            <v>30524868.600000001</v>
          </cell>
          <cell r="M25">
            <v>31755744.600000001</v>
          </cell>
          <cell r="N25">
            <v>32481191.899999999</v>
          </cell>
          <cell r="O25">
            <v>34208741.200000003</v>
          </cell>
          <cell r="P25">
            <v>36326612.700000003</v>
          </cell>
          <cell r="Q25">
            <v>38787124.700000003</v>
          </cell>
          <cell r="R25">
            <v>40718356.5</v>
          </cell>
          <cell r="S25">
            <v>42407223.700000003</v>
          </cell>
          <cell r="T25">
            <v>43231985.700000003</v>
          </cell>
          <cell r="U25">
            <v>45983879.200000003</v>
          </cell>
          <cell r="V25">
            <v>47518781.18</v>
          </cell>
          <cell r="W25">
            <v>47422435.458609998</v>
          </cell>
          <cell r="X25">
            <v>49864497</v>
          </cell>
          <cell r="Y25">
            <v>52345443.600000001</v>
          </cell>
          <cell r="Z25">
            <v>55082265.200000003</v>
          </cell>
          <cell r="AA25">
            <v>57058575.700000003</v>
          </cell>
          <cell r="AB25">
            <v>57898235.105000004</v>
          </cell>
          <cell r="AC25">
            <v>62079928.438379996</v>
          </cell>
          <cell r="AD25">
            <v>63275118.799999997</v>
          </cell>
          <cell r="AE25">
            <v>66782595.39074</v>
          </cell>
          <cell r="AF25">
            <v>75296765.104999989</v>
          </cell>
          <cell r="AG25">
            <v>83728465.225830033</v>
          </cell>
          <cell r="AH25">
            <v>84160340.299999997</v>
          </cell>
          <cell r="AI25">
            <v>85291858.210770011</v>
          </cell>
          <cell r="AJ25">
            <v>90623285.463171005</v>
          </cell>
          <cell r="AK25">
            <v>93880927.907042027</v>
          </cell>
          <cell r="AL25">
            <v>95424379.661699176</v>
          </cell>
          <cell r="AM25">
            <v>99510670.205871314</v>
          </cell>
          <cell r="AN25">
            <v>101700145.45988278</v>
          </cell>
        </row>
      </sheetData>
      <sheetData sheetId="4"/>
      <sheetData sheetId="1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n.gov/mmb/search/?=&amp;query=price+of+govern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FCD55-947A-4E22-963B-71FFB157D0EA}">
  <dimension ref="A1:AN76"/>
  <sheetViews>
    <sheetView showGridLines="0" tabSelected="1" zoomScaleNormal="100" workbookViewId="0">
      <pane ySplit="1" topLeftCell="A2" activePane="bottomLeft" state="frozen"/>
      <selection pane="bottomLeft" activeCell="E16" sqref="E16"/>
    </sheetView>
  </sheetViews>
  <sheetFormatPr defaultColWidth="9.140625" defaultRowHeight="12.75" x14ac:dyDescent="0.25"/>
  <cols>
    <col min="1" max="1" width="34.7109375" style="15" customWidth="1"/>
    <col min="2" max="16" width="8" style="15" bestFit="1" customWidth="1"/>
    <col min="17" max="34" width="8" style="15" hidden="1" customWidth="1"/>
    <col min="35" max="36" width="8.140625" style="15" hidden="1" customWidth="1"/>
    <col min="37" max="40" width="0" style="15" hidden="1" customWidth="1"/>
    <col min="41" max="16384" width="9.140625" style="15"/>
  </cols>
  <sheetData>
    <row r="1" spans="1:40" s="1" customFormat="1" ht="21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</row>
    <row r="2" spans="1:40" s="2" customFormat="1" ht="24.6" customHeight="1" x14ac:dyDescent="0.25">
      <c r="A2" s="138" t="str">
        <f>'[1]Table 1 Taxes as Pct Income'!A2</f>
        <v>Minnesota (1991-2029) Updated for End of Session 2025 Forecast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</row>
    <row r="3" spans="1:40" ht="15.75" x14ac:dyDescent="0.25">
      <c r="A3" s="3" t="s">
        <v>1</v>
      </c>
      <c r="B3" s="4">
        <v>1991</v>
      </c>
      <c r="C3" s="5">
        <v>1992</v>
      </c>
      <c r="D3" s="6">
        <v>1993</v>
      </c>
      <c r="E3" s="5">
        <v>1994</v>
      </c>
      <c r="F3" s="5">
        <v>1995</v>
      </c>
      <c r="G3" s="5">
        <v>1996</v>
      </c>
      <c r="H3" s="5">
        <v>1997</v>
      </c>
      <c r="I3" s="5">
        <v>1998</v>
      </c>
      <c r="J3" s="5">
        <v>1999</v>
      </c>
      <c r="K3" s="5">
        <v>2000</v>
      </c>
      <c r="L3" s="5">
        <v>2001</v>
      </c>
      <c r="M3" s="5">
        <v>2002</v>
      </c>
      <c r="N3" s="5">
        <v>2003</v>
      </c>
      <c r="O3" s="7">
        <v>2004</v>
      </c>
      <c r="P3" s="8">
        <v>2005</v>
      </c>
      <c r="Q3" s="9">
        <v>2006</v>
      </c>
      <c r="R3" s="10">
        <v>2007</v>
      </c>
      <c r="S3" s="11">
        <v>2008</v>
      </c>
      <c r="T3" s="9">
        <v>2009</v>
      </c>
      <c r="U3" s="11">
        <v>2010</v>
      </c>
      <c r="V3" s="11">
        <v>2011</v>
      </c>
      <c r="W3" s="9">
        <v>2012</v>
      </c>
      <c r="X3" s="11">
        <v>2013</v>
      </c>
      <c r="Y3" s="9">
        <v>2014</v>
      </c>
      <c r="Z3" s="10">
        <v>2015</v>
      </c>
      <c r="AA3" s="10">
        <v>2016</v>
      </c>
      <c r="AB3" s="11">
        <v>2017</v>
      </c>
      <c r="AC3" s="9">
        <v>2018</v>
      </c>
      <c r="AD3" s="10">
        <v>2019</v>
      </c>
      <c r="AE3" s="10">
        <v>2020</v>
      </c>
      <c r="AF3" s="10">
        <v>2021</v>
      </c>
      <c r="AG3" s="11">
        <v>2022</v>
      </c>
      <c r="AH3" s="12">
        <v>2023</v>
      </c>
      <c r="AI3" s="13">
        <v>2024</v>
      </c>
      <c r="AJ3" s="14">
        <v>2025</v>
      </c>
      <c r="AK3" s="14">
        <v>2026</v>
      </c>
      <c r="AL3" s="14">
        <v>2027</v>
      </c>
      <c r="AM3" s="14">
        <v>2028</v>
      </c>
      <c r="AN3" s="14">
        <v>2029</v>
      </c>
    </row>
    <row r="4" spans="1:40" ht="15.75" x14ac:dyDescent="0.25">
      <c r="A4" s="16" t="s">
        <v>2</v>
      </c>
      <c r="B4" s="17">
        <f>+'[1]Table 3-A Dollars'!B4/'[1]Table 3-A Dollars'!B7</f>
        <v>0.65877408946682436</v>
      </c>
      <c r="C4" s="18">
        <f>+'[1]Table 3-A Dollars'!C4/'[1]Table 3-A Dollars'!C7</f>
        <v>0.65446745165855891</v>
      </c>
      <c r="D4" s="18">
        <f>+'[1]Table 3-A Dollars'!D4/'[1]Table 3-A Dollars'!D7</f>
        <v>0.6626147385916108</v>
      </c>
      <c r="E4" s="18">
        <f>+'[1]Table 3-A Dollars'!E4/'[1]Table 3-A Dollars'!E7</f>
        <v>0.64994831519258123</v>
      </c>
      <c r="F4" s="18">
        <f>+'[1]Table 3-A Dollars'!F4/'[1]Table 3-A Dollars'!F7</f>
        <v>0.66164746282965692</v>
      </c>
      <c r="G4" s="18">
        <f>+'[1]Table 3-A Dollars'!G4/'[1]Table 3-A Dollars'!G7</f>
        <v>0.67665192883010972</v>
      </c>
      <c r="H4" s="18">
        <f>+'[1]Table 3-A Dollars'!H4/'[1]Table 3-A Dollars'!H7</f>
        <v>0.67826988230542751</v>
      </c>
      <c r="I4" s="18">
        <f>+'[1]Table 3-A Dollars'!I4/'[1]Table 3-A Dollars'!I7</f>
        <v>0.6667338074694753</v>
      </c>
      <c r="J4" s="18">
        <f>+'[1]Table 3-A Dollars'!J4/'[1]Table 3-A Dollars'!J7</f>
        <v>0.65522093912408474</v>
      </c>
      <c r="K4" s="18">
        <f>+'[1]Table 3-A Dollars'!K4/'[1]Table 3-A Dollars'!K7</f>
        <v>0.66668655723940839</v>
      </c>
      <c r="L4" s="18">
        <f>+'[1]Table 3-A Dollars'!L4/'[1]Table 3-A Dollars'!L7</f>
        <v>0.63133168345783441</v>
      </c>
      <c r="M4" s="18">
        <f>+'[1]Table 3-A Dollars'!M4/'[1]Table 3-A Dollars'!M7</f>
        <v>0.63798306207165478</v>
      </c>
      <c r="N4" s="18">
        <f>+'[1]Table 3-A Dollars'!N4/'[1]Table 3-A Dollars'!N7</f>
        <v>0.62810845065291843</v>
      </c>
      <c r="O4" s="18">
        <f>+'[1]Table 3-A Dollars'!O4/'[1]Table 3-A Dollars'!O7</f>
        <v>0.63116869699350719</v>
      </c>
      <c r="P4" s="19">
        <f>+'[1]Table 3-A Dollars'!P4/'[1]Table 3-A Dollars'!P7</f>
        <v>0.64263158996676339</v>
      </c>
      <c r="Q4" s="20">
        <f>+'[1]Table 3-A Dollars'!Q4/'[1]Table 3-A Dollars'!Q7</f>
        <v>0.64162665645431416</v>
      </c>
      <c r="R4" s="21">
        <f>+'[1]Table 3-A Dollars'!R4/'[1]Table 3-A Dollars'!R7</f>
        <v>0.63610621969618264</v>
      </c>
      <c r="S4" s="21">
        <f>+'[1]Table 3-A Dollars'!S4/'[1]Table 3-A Dollars'!S7</f>
        <v>0.63239059043091739</v>
      </c>
      <c r="T4" s="22">
        <f>+'[1]Table 3-A Dollars'!T4/'[1]Table 3-A Dollars'!T7</f>
        <v>0.5842656630170534</v>
      </c>
      <c r="U4" s="21">
        <f>+'[1]Table 3-A Dollars'!U4/'[1]Table 3-A Dollars'!U7</f>
        <v>0.54427387949499373</v>
      </c>
      <c r="V4" s="21">
        <f>+'[1]Table 3-A Dollars'!V4/'[1]Table 3-A Dollars'!V7</f>
        <v>0.56484416265420201</v>
      </c>
      <c r="W4" s="21">
        <f>+'[1]Table 3-A Dollars'!W4/'[1]Table 3-A Dollars'!W7</f>
        <v>0.60070813378415433</v>
      </c>
      <c r="X4" s="21">
        <f>+'[1]Table 3-A Dollars'!X4/'[1]Table 3-A Dollars'!X7</f>
        <v>0.61082668718800581</v>
      </c>
      <c r="Y4" s="21">
        <f>+'[1]Table 3-A Dollars'!Y4/'[1]Table 3-A Dollars'!Y7</f>
        <v>0.61464659392635312</v>
      </c>
      <c r="Z4" s="21">
        <f>+'[1]Table 3-A Dollars'!Z4/'[1]Table 3-A Dollars'!Z7</f>
        <v>0.61366474301371865</v>
      </c>
      <c r="AA4" s="21">
        <f>+'[1]Table 3-A Dollars'!AA4/'[1]Table 3-A Dollars'!AA7</f>
        <v>0.60683789109807207</v>
      </c>
      <c r="AB4" s="21">
        <f>+'[1]Table 3-A Dollars'!AB4/'[1]Table 3-A Dollars'!AB7</f>
        <v>0.61224922047473784</v>
      </c>
      <c r="AC4" s="21">
        <f>+'[1]Table 3-A Dollars'!AC4/'[1]Table 3-A Dollars'!AC7</f>
        <v>0.59161546392399167</v>
      </c>
      <c r="AD4" s="23">
        <f>+'[1]Table 3-A Dollars'!AD4/'[1]Table 3-A Dollars'!AD7</f>
        <v>0.62404651612177253</v>
      </c>
      <c r="AE4" s="21">
        <f>+'[1]Table 3-A Dollars'!AE4/'[1]Table 3-A Dollars'!AE7</f>
        <v>0.57956275028494597</v>
      </c>
      <c r="AF4" s="21">
        <f>+'[1]Table 3-A Dollars'!AF4/'[1]Table 3-A Dollars'!AF7</f>
        <v>0.57837283797980954</v>
      </c>
      <c r="AG4" s="24">
        <f>+'[1]Table 3-A Dollars'!AG4/'[1]Table 3-A Dollars'!AG7</f>
        <v>0.56849457389293689</v>
      </c>
      <c r="AH4" s="21">
        <f>+'[1]Table 3-A Dollars'!AH4/'[1]Table 3-A Dollars'!AH7</f>
        <v>0.57349464810750739</v>
      </c>
      <c r="AI4" s="24">
        <f>+'[1]Table 3-A Dollars'!AI4/'[1]Table 3-A Dollars'!AI7</f>
        <v>0.57276405460417856</v>
      </c>
      <c r="AJ4" s="25">
        <f>+'[1]Table 3-A Dollars'!AJ4/'[1]Table 3-A Dollars'!AJ7</f>
        <v>0.54760377469371013</v>
      </c>
      <c r="AK4" s="25">
        <f>+'[1]Table 3-A Dollars'!AK4/'[1]Table 3-A Dollars'!AK7</f>
        <v>0.55543863942951821</v>
      </c>
      <c r="AL4" s="25">
        <f>+'[1]Table 3-A Dollars'!AL4/'[1]Table 3-A Dollars'!AL7</f>
        <v>0.58074412046469992</v>
      </c>
      <c r="AM4" s="25">
        <f>+'[1]Table 3-A Dollars'!AM4/'[1]Table 3-A Dollars'!AM7</f>
        <v>0.57819130898580617</v>
      </c>
      <c r="AN4" s="25">
        <f>+'[1]Table 3-A Dollars'!AN4/'[1]Table 3-A Dollars'!AN7</f>
        <v>0.59044408634886025</v>
      </c>
    </row>
    <row r="5" spans="1:40" ht="15.75" x14ac:dyDescent="0.25">
      <c r="A5" s="26" t="s">
        <v>3</v>
      </c>
      <c r="B5" s="27">
        <f>+'[1]Table 3-A Dollars'!B5/'[1]Table 3-A Dollars'!B7</f>
        <v>0.1273802363686552</v>
      </c>
      <c r="C5" s="28">
        <f>+'[1]Table 3-A Dollars'!C5/'[1]Table 3-A Dollars'!C7</f>
        <v>0.12238353793753708</v>
      </c>
      <c r="D5" s="28">
        <f>+'[1]Table 3-A Dollars'!D5/'[1]Table 3-A Dollars'!D7</f>
        <v>0.11226709941683091</v>
      </c>
      <c r="E5" s="28">
        <f>+'[1]Table 3-A Dollars'!E5/'[1]Table 3-A Dollars'!E7</f>
        <v>0.11446618921790325</v>
      </c>
      <c r="F5" s="28">
        <f>+'[1]Table 3-A Dollars'!F5/'[1]Table 3-A Dollars'!F7</f>
        <v>0.10940368902646062</v>
      </c>
      <c r="G5" s="28">
        <f>+'[1]Table 3-A Dollars'!G5/'[1]Table 3-A Dollars'!G7</f>
        <v>0.1015080649546501</v>
      </c>
      <c r="H5" s="28">
        <f>+'[1]Table 3-A Dollars'!H5/'[1]Table 3-A Dollars'!H7</f>
        <v>0.1048778678859103</v>
      </c>
      <c r="I5" s="28">
        <f>+'[1]Table 3-A Dollars'!I5/'[1]Table 3-A Dollars'!I7</f>
        <v>0.11565532928251802</v>
      </c>
      <c r="J5" s="28">
        <f>+'[1]Table 3-A Dollars'!J5/'[1]Table 3-A Dollars'!J7</f>
        <v>0.11698165836402244</v>
      </c>
      <c r="K5" s="28">
        <f>+'[1]Table 3-A Dollars'!K5/'[1]Table 3-A Dollars'!K7</f>
        <v>0.10988490311997379</v>
      </c>
      <c r="L5" s="28">
        <f>+'[1]Table 3-A Dollars'!L5/'[1]Table 3-A Dollars'!L7</f>
        <v>0.13974527110578935</v>
      </c>
      <c r="M5" s="28">
        <f>+'[1]Table 3-A Dollars'!M5/'[1]Table 3-A Dollars'!M7</f>
        <v>0.11389446444751607</v>
      </c>
      <c r="N5" s="28">
        <f>+'[1]Table 3-A Dollars'!N5/'[1]Table 3-A Dollars'!N7</f>
        <v>0.10939956520215076</v>
      </c>
      <c r="O5" s="29">
        <f>+'[1]Table 3-A Dollars'!O5/'[1]Table 3-A Dollars'!O7</f>
        <v>0.10859436961318181</v>
      </c>
      <c r="P5" s="30">
        <f>+'[1]Table 3-A Dollars'!P5/'[1]Table 3-A Dollars'!P7</f>
        <v>0.10754374581107827</v>
      </c>
      <c r="Q5" s="31">
        <f>+'[1]Table 3-A Dollars'!Q5/'[1]Table 3-A Dollars'!Q7</f>
        <v>0.12554493067335482</v>
      </c>
      <c r="R5" s="32">
        <f>+'[1]Table 3-A Dollars'!R5/'[1]Table 3-A Dollars'!R7</f>
        <v>0.12091789740047786</v>
      </c>
      <c r="S5" s="33">
        <f>+'[1]Table 3-A Dollars'!S5/'[1]Table 3-A Dollars'!S7</f>
        <v>0.12307653477712813</v>
      </c>
      <c r="T5" s="34">
        <f>+'[1]Table 3-A Dollars'!T5/'[1]Table 3-A Dollars'!T7</f>
        <v>0.12842331011190389</v>
      </c>
      <c r="U5" s="35">
        <f>+'[1]Table 3-A Dollars'!U5/'[1]Table 3-A Dollars'!U7</f>
        <v>0.12604533230074819</v>
      </c>
      <c r="V5" s="35">
        <f>+'[1]Table 3-A Dollars'!V5/'[1]Table 3-A Dollars'!V7</f>
        <v>0.12425492814272342</v>
      </c>
      <c r="W5" s="33">
        <f>+'[1]Table 3-A Dollars'!W5/'[1]Table 3-A Dollars'!W7</f>
        <v>0.12636014536957912</v>
      </c>
      <c r="X5" s="34">
        <f>+'[1]Table 3-A Dollars'!X5/'[1]Table 3-A Dollars'!X7</f>
        <v>0.1225867528948705</v>
      </c>
      <c r="Y5" s="35">
        <f>+'[1]Table 3-A Dollars'!Y5/'[1]Table 3-A Dollars'!Y7</f>
        <v>0.12073012880208978</v>
      </c>
      <c r="Z5" s="34">
        <f>+'[1]Table 3-A Dollars'!Z5/'[1]Table 3-A Dollars'!Z7</f>
        <v>0.10519772154846824</v>
      </c>
      <c r="AA5" s="35">
        <f>+'[1]Table 3-A Dollars'!AA5/'[1]Table 3-A Dollars'!AA7</f>
        <v>0.11308775545704818</v>
      </c>
      <c r="AB5" s="34">
        <f>+'[1]Table 3-A Dollars'!AB5/'[1]Table 3-A Dollars'!AB7</f>
        <v>0.10705264026850229</v>
      </c>
      <c r="AC5" s="35">
        <f>+'[1]Table 3-A Dollars'!AC5/'[1]Table 3-A Dollars'!AC7</f>
        <v>0.12705721121184499</v>
      </c>
      <c r="AD5" s="35">
        <f>+'[1]Table 3-A Dollars'!AD5/'[1]Table 3-A Dollars'!AD7</f>
        <v>9.9316584790812443E-2</v>
      </c>
      <c r="AE5" s="34">
        <f>+'[1]Table 3-A Dollars'!AE5/'[1]Table 3-A Dollars'!AE7</f>
        <v>9.287751934708903E-2</v>
      </c>
      <c r="AF5" s="35">
        <f>+'[1]Table 3-A Dollars'!AF5/'[1]Table 3-A Dollars'!AF7</f>
        <v>9.6547502917003522E-2</v>
      </c>
      <c r="AG5" s="35">
        <f>+'[1]Table 3-A Dollars'!AG5/'[1]Table 3-A Dollars'!AG7</f>
        <v>7.1521625136752837E-2</v>
      </c>
      <c r="AH5" s="35">
        <f>+'[1]Table 3-A Dollars'!AH5/'[1]Table 3-A Dollars'!AH7</f>
        <v>8.7096041714298203E-2</v>
      </c>
      <c r="AI5" s="33">
        <f>+'[1]Table 3-A Dollars'!AI5/'[1]Table 3-A Dollars'!AI7</f>
        <v>0.10874349443216011</v>
      </c>
      <c r="AJ5" s="36">
        <f>+'[1]Table 3-A Dollars'!AJ5/'[1]Table 3-A Dollars'!AJ7</f>
        <v>8.9029034470384433E-2</v>
      </c>
      <c r="AK5" s="36">
        <f>+'[1]Table 3-A Dollars'!AK5/'[1]Table 3-A Dollars'!AK7</f>
        <v>8.0568379589967154E-2</v>
      </c>
      <c r="AL5" s="36">
        <f>+'[1]Table 3-A Dollars'!AL5/'[1]Table 3-A Dollars'!AL7</f>
        <v>7.824464137797317E-2</v>
      </c>
      <c r="AM5" s="36">
        <f>+'[1]Table 3-A Dollars'!AM5/'[1]Table 3-A Dollars'!AM7</f>
        <v>7.5665445318269381E-2</v>
      </c>
      <c r="AN5" s="36">
        <f>+'[1]Table 3-A Dollars'!AN5/'[1]Table 3-A Dollars'!AN7</f>
        <v>6.6731139124805688E-2</v>
      </c>
    </row>
    <row r="6" spans="1:40" ht="16.5" thickBot="1" x14ac:dyDescent="0.3">
      <c r="A6" s="37" t="s">
        <v>4</v>
      </c>
      <c r="B6" s="38">
        <f>+'[1]Table 3-A Dollars'!B6/'[1]Table 3-A Dollars'!B7</f>
        <v>0.21384567416452041</v>
      </c>
      <c r="C6" s="39">
        <f>+'[1]Table 3-A Dollars'!C6/'[1]Table 3-A Dollars'!C7</f>
        <v>0.22314901040390397</v>
      </c>
      <c r="D6" s="39">
        <f>+'[1]Table 3-A Dollars'!D6/'[1]Table 3-A Dollars'!D7</f>
        <v>0.22511816199155826</v>
      </c>
      <c r="E6" s="39">
        <f>+'[1]Table 3-A Dollars'!E6/'[1]Table 3-A Dollars'!E7</f>
        <v>0.23558549558951547</v>
      </c>
      <c r="F6" s="39">
        <f>+'[1]Table 3-A Dollars'!F6/'[1]Table 3-A Dollars'!F7</f>
        <v>0.22894884814388244</v>
      </c>
      <c r="G6" s="39">
        <f>+'[1]Table 3-A Dollars'!G6/'[1]Table 3-A Dollars'!G7</f>
        <v>0.22184000621524017</v>
      </c>
      <c r="H6" s="39">
        <f>+'[1]Table 3-A Dollars'!H6/'[1]Table 3-A Dollars'!H7</f>
        <v>0.21685224980866219</v>
      </c>
      <c r="I6" s="39">
        <f>+'[1]Table 3-A Dollars'!I6/'[1]Table 3-A Dollars'!I7</f>
        <v>0.21761086324800663</v>
      </c>
      <c r="J6" s="39">
        <f>+'[1]Table 3-A Dollars'!J6/'[1]Table 3-A Dollars'!J7</f>
        <v>0.22779740251189282</v>
      </c>
      <c r="K6" s="39">
        <f>+'[1]Table 3-A Dollars'!K6/'[1]Table 3-A Dollars'!K7</f>
        <v>0.22342853964061779</v>
      </c>
      <c r="L6" s="39">
        <f>+'[1]Table 3-A Dollars'!L6/'[1]Table 3-A Dollars'!L7</f>
        <v>0.22892304543637618</v>
      </c>
      <c r="M6" s="39">
        <f>+'[1]Table 3-A Dollars'!M6/'[1]Table 3-A Dollars'!M7</f>
        <v>0.24812247348082914</v>
      </c>
      <c r="N6" s="39">
        <f>+'[1]Table 3-A Dollars'!N6/'[1]Table 3-A Dollars'!N7</f>
        <v>0.2624919841449308</v>
      </c>
      <c r="O6" s="40">
        <f>+'[1]Table 3-A Dollars'!O6/'[1]Table 3-A Dollars'!O7</f>
        <v>0.260236933393311</v>
      </c>
      <c r="P6" s="41">
        <f>+'[1]Table 3-A Dollars'!P6/'[1]Table 3-A Dollars'!P7</f>
        <v>0.24982466422215835</v>
      </c>
      <c r="Q6" s="42">
        <f>+'[1]Table 3-A Dollars'!Q6/'[1]Table 3-A Dollars'!Q7</f>
        <v>0.232828412872331</v>
      </c>
      <c r="R6" s="43">
        <f>+'[1]Table 3-A Dollars'!R6/'[1]Table 3-A Dollars'!R7</f>
        <v>0.24297588290333955</v>
      </c>
      <c r="S6" s="44">
        <f>+'[1]Table 3-A Dollars'!S6/'[1]Table 3-A Dollars'!S7</f>
        <v>0.24453287479195451</v>
      </c>
      <c r="T6" s="45">
        <f>+'[1]Table 3-A Dollars'!T6/'[1]Table 3-A Dollars'!T7</f>
        <v>0.28731102687104271</v>
      </c>
      <c r="U6" s="46">
        <f>+'[1]Table 3-A Dollars'!U6/'[1]Table 3-A Dollars'!U7</f>
        <v>0.32968078820425811</v>
      </c>
      <c r="V6" s="44">
        <f>+'[1]Table 3-A Dollars'!V6/'[1]Table 3-A Dollars'!V7</f>
        <v>0.31090090920307456</v>
      </c>
      <c r="W6" s="44">
        <f>+'[1]Table 3-A Dollars'!W6/'[1]Table 3-A Dollars'!W7</f>
        <v>0.2729317208462666</v>
      </c>
      <c r="X6" s="46">
        <f>+'[1]Table 3-A Dollars'!X6/'[1]Table 3-A Dollars'!X7</f>
        <v>0.26658655991712371</v>
      </c>
      <c r="Y6" s="44">
        <f>+'[1]Table 3-A Dollars'!Y6/'[1]Table 3-A Dollars'!Y7</f>
        <v>0.2646232772715571</v>
      </c>
      <c r="Z6" s="44">
        <f>+'[1]Table 3-A Dollars'!Z6/'[1]Table 3-A Dollars'!Z7</f>
        <v>0.28113753543781306</v>
      </c>
      <c r="AA6" s="44">
        <f>+'[1]Table 3-A Dollars'!AA6/'[1]Table 3-A Dollars'!AA7</f>
        <v>0.28007435344487974</v>
      </c>
      <c r="AB6" s="46">
        <f>+'[1]Table 3-A Dollars'!AB6/'[1]Table 3-A Dollars'!AB7</f>
        <v>0.28069813925676002</v>
      </c>
      <c r="AC6" s="44">
        <f>+'[1]Table 3-A Dollars'!AC6/'[1]Table 3-A Dollars'!AC7</f>
        <v>0.28132732486416334</v>
      </c>
      <c r="AD6" s="47">
        <f>+'[1]Table 3-A Dollars'!AD6/'[1]Table 3-A Dollars'!AD7</f>
        <v>0.27663689908741507</v>
      </c>
      <c r="AE6" s="44">
        <f>+'[1]Table 3-A Dollars'!AE6/'[1]Table 3-A Dollars'!AE7</f>
        <v>0.32755973036796499</v>
      </c>
      <c r="AF6" s="44">
        <f>+'[1]Table 3-A Dollars'!AF6/'[1]Table 3-A Dollars'!AF7</f>
        <v>0.32507965910318698</v>
      </c>
      <c r="AG6" s="46">
        <f>+'[1]Table 3-A Dollars'!AG6/'[1]Table 3-A Dollars'!AG7</f>
        <v>0.35998380097031024</v>
      </c>
      <c r="AH6" s="44">
        <f>+'[1]Table 3-A Dollars'!AH6/'[1]Table 3-A Dollars'!AH7</f>
        <v>0.33940931017819437</v>
      </c>
      <c r="AI6" s="45">
        <f>+'[1]Table 3-A Dollars'!AI6/'[1]Table 3-A Dollars'!AI7</f>
        <v>0.3184924509636613</v>
      </c>
      <c r="AJ6" s="48">
        <f>+'[1]Table 3-A Dollars'!AJ6/'[1]Table 3-A Dollars'!AJ7</f>
        <v>0.36336719083590541</v>
      </c>
      <c r="AK6" s="48">
        <f>+'[1]Table 3-A Dollars'!AK6/'[1]Table 3-A Dollars'!AK7</f>
        <v>0.36399298098051458</v>
      </c>
      <c r="AL6" s="48">
        <f>+'[1]Table 3-A Dollars'!AL6/'[1]Table 3-A Dollars'!AL7</f>
        <v>0.34101123815732698</v>
      </c>
      <c r="AM6" s="48">
        <f>+'[1]Table 3-A Dollars'!AM6/'[1]Table 3-A Dollars'!AM7</f>
        <v>0.34614324569592442</v>
      </c>
      <c r="AN6" s="48">
        <f>+'[1]Table 3-A Dollars'!AN6/'[1]Table 3-A Dollars'!AN7</f>
        <v>0.34282477452633409</v>
      </c>
    </row>
    <row r="7" spans="1:40" ht="16.5" thickTop="1" x14ac:dyDescent="0.25">
      <c r="A7" s="49" t="s">
        <v>5</v>
      </c>
      <c r="B7" s="50">
        <f>+'[1]Table 3-A Dollars'!B7/'[1]Table 3-A Dollars'!B7</f>
        <v>1</v>
      </c>
      <c r="C7" s="51">
        <f>+'[1]Table 3-A Dollars'!C7/'[1]Table 3-A Dollars'!C7</f>
        <v>1</v>
      </c>
      <c r="D7" s="51">
        <f>+'[1]Table 3-A Dollars'!D7/'[1]Table 3-A Dollars'!D7</f>
        <v>1</v>
      </c>
      <c r="E7" s="51">
        <f>+'[1]Table 3-A Dollars'!E7/'[1]Table 3-A Dollars'!E7</f>
        <v>1</v>
      </c>
      <c r="F7" s="51">
        <f>+'[1]Table 3-A Dollars'!F7/'[1]Table 3-A Dollars'!F7</f>
        <v>1</v>
      </c>
      <c r="G7" s="51">
        <f>+'[1]Table 3-A Dollars'!G7/'[1]Table 3-A Dollars'!G7</f>
        <v>1</v>
      </c>
      <c r="H7" s="51">
        <f>+'[1]Table 3-A Dollars'!H7/'[1]Table 3-A Dollars'!H7</f>
        <v>1</v>
      </c>
      <c r="I7" s="51">
        <f>+'[1]Table 3-A Dollars'!I7/'[1]Table 3-A Dollars'!I7</f>
        <v>1</v>
      </c>
      <c r="J7" s="51">
        <f>+'[1]Table 3-A Dollars'!J7/'[1]Table 3-A Dollars'!J7</f>
        <v>1</v>
      </c>
      <c r="K7" s="51">
        <f>+'[1]Table 3-A Dollars'!K7/'[1]Table 3-A Dollars'!K7</f>
        <v>1</v>
      </c>
      <c r="L7" s="51">
        <f>+'[1]Table 3-A Dollars'!L7/'[1]Table 3-A Dollars'!L7</f>
        <v>1</v>
      </c>
      <c r="M7" s="51">
        <f>+'[1]Table 3-A Dollars'!M7/'[1]Table 3-A Dollars'!M7</f>
        <v>1</v>
      </c>
      <c r="N7" s="51">
        <f>+'[1]Table 3-A Dollars'!N7/'[1]Table 3-A Dollars'!N7</f>
        <v>1</v>
      </c>
      <c r="O7" s="51">
        <f>+'[1]Table 3-A Dollars'!O7/'[1]Table 3-A Dollars'!O7</f>
        <v>1</v>
      </c>
      <c r="P7" s="52">
        <f>+'[1]Table 3-A Dollars'!P7/'[1]Table 3-A Dollars'!P7</f>
        <v>1</v>
      </c>
      <c r="Q7" s="53">
        <f>+'[1]Table 3-A Dollars'!Q7/'[1]Table 3-A Dollars'!Q7</f>
        <v>1</v>
      </c>
      <c r="R7" s="54">
        <f>+'[1]Table 3-A Dollars'!R7/'[1]Table 3-A Dollars'!R7</f>
        <v>1</v>
      </c>
      <c r="S7" s="53">
        <f>+'[1]Table 3-A Dollars'!S7/'[1]Table 3-A Dollars'!S7</f>
        <v>1</v>
      </c>
      <c r="T7" s="54">
        <f>+'[1]Table 3-A Dollars'!T7/'[1]Table 3-A Dollars'!T7</f>
        <v>1</v>
      </c>
      <c r="U7" s="54">
        <f>+'[1]Table 3-A Dollars'!U7/'[1]Table 3-A Dollars'!U7</f>
        <v>1</v>
      </c>
      <c r="V7" s="54">
        <f>+'[1]Table 3-A Dollars'!V7/'[1]Table 3-A Dollars'!V7</f>
        <v>1</v>
      </c>
      <c r="W7" s="54">
        <f>+'[1]Table 3-A Dollars'!W7/'[1]Table 3-A Dollars'!W7</f>
        <v>1</v>
      </c>
      <c r="X7" s="53">
        <f>+'[1]Table 3-A Dollars'!X7/'[1]Table 3-A Dollars'!X7</f>
        <v>1</v>
      </c>
      <c r="Y7" s="54">
        <f>+'[1]Table 3-A Dollars'!Y7/'[1]Table 3-A Dollars'!Y7</f>
        <v>1</v>
      </c>
      <c r="Z7" s="53">
        <f>+'[1]Table 3-A Dollars'!Z7/'[1]Table 3-A Dollars'!Z7</f>
        <v>1</v>
      </c>
      <c r="AA7" s="54">
        <f>+'[1]Table 3-A Dollars'!AA7/'[1]Table 3-A Dollars'!AA7</f>
        <v>1</v>
      </c>
      <c r="AB7" s="53">
        <f>+'[1]Table 3-A Dollars'!AB7/'[1]Table 3-A Dollars'!AB7</f>
        <v>1</v>
      </c>
      <c r="AC7" s="54">
        <f>+'[1]Table 3-A Dollars'!AC7/'[1]Table 3-A Dollars'!AC7</f>
        <v>1</v>
      </c>
      <c r="AD7" s="54">
        <f>+'[1]Table 3-A Dollars'!AD7/'[1]Table 3-A Dollars'!AD7</f>
        <v>1</v>
      </c>
      <c r="AE7" s="53">
        <f>+'[1]Table 3-A Dollars'!AE7/'[1]Table 3-A Dollars'!AE7</f>
        <v>1</v>
      </c>
      <c r="AF7" s="54">
        <f>+'[1]Table 3-A Dollars'!AF7/'[1]Table 3-A Dollars'!AF7</f>
        <v>1</v>
      </c>
      <c r="AG7" s="54">
        <f>+'[1]Table 3-A Dollars'!AG7/'[1]Table 3-A Dollars'!AG7</f>
        <v>1</v>
      </c>
      <c r="AH7" s="54">
        <f>+'[1]Table 3-A Dollars'!AH7/'[1]Table 3-A Dollars'!AH7</f>
        <v>1</v>
      </c>
      <c r="AI7" s="55">
        <f>+'[1]Table 3-A Dollars'!AI7/'[1]Table 3-A Dollars'!AI7</f>
        <v>1</v>
      </c>
      <c r="AJ7" s="56">
        <f>+'[1]Table 3-A Dollars'!AJ7/'[1]Table 3-A Dollars'!AJ7</f>
        <v>1</v>
      </c>
      <c r="AK7" s="56">
        <f>+'[1]Table 3-A Dollars'!AK7/'[1]Table 3-A Dollars'!AK7</f>
        <v>1</v>
      </c>
      <c r="AL7" s="56">
        <f>+'[1]Table 3-A Dollars'!AL7/'[1]Table 3-A Dollars'!AL7</f>
        <v>1</v>
      </c>
      <c r="AM7" s="56">
        <f>+'[1]Table 3-A Dollars'!AM7/'[1]Table 3-A Dollars'!AM7</f>
        <v>1</v>
      </c>
      <c r="AN7" s="56">
        <f>+'[1]Table 3-A Dollars'!AN7/'[1]Table 3-A Dollars'!AN7</f>
        <v>1</v>
      </c>
    </row>
    <row r="8" spans="1:40" s="59" customFormat="1" ht="6.75" x14ac:dyDescent="0.25">
      <c r="A8" s="57" t="s">
        <v>6</v>
      </c>
      <c r="B8" s="57" t="s">
        <v>6</v>
      </c>
      <c r="C8" s="57" t="s">
        <v>6</v>
      </c>
      <c r="D8" s="57" t="s">
        <v>6</v>
      </c>
      <c r="E8" s="57" t="s">
        <v>6</v>
      </c>
      <c r="F8" s="57" t="s">
        <v>6</v>
      </c>
      <c r="G8" s="57" t="s">
        <v>6</v>
      </c>
      <c r="H8" s="57" t="s">
        <v>6</v>
      </c>
      <c r="I8" s="57" t="s">
        <v>6</v>
      </c>
      <c r="J8" s="57" t="s">
        <v>6</v>
      </c>
      <c r="K8" s="57" t="s">
        <v>6</v>
      </c>
      <c r="L8" s="57" t="s">
        <v>6</v>
      </c>
      <c r="M8" s="57" t="s">
        <v>6</v>
      </c>
      <c r="N8" s="57" t="s">
        <v>6</v>
      </c>
      <c r="O8" s="57" t="s">
        <v>6</v>
      </c>
      <c r="P8" s="57" t="s">
        <v>6</v>
      </c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</row>
    <row r="9" spans="1:40" ht="15.75" x14ac:dyDescent="0.25">
      <c r="A9" s="3" t="s">
        <v>7</v>
      </c>
      <c r="B9" s="60">
        <v>1991</v>
      </c>
      <c r="C9" s="61">
        <v>1992</v>
      </c>
      <c r="D9" s="61">
        <v>1993</v>
      </c>
      <c r="E9" s="61">
        <v>1994</v>
      </c>
      <c r="F9" s="61">
        <v>1995</v>
      </c>
      <c r="G9" s="61">
        <v>1996</v>
      </c>
      <c r="H9" s="61">
        <v>1997</v>
      </c>
      <c r="I9" s="61">
        <v>1998</v>
      </c>
      <c r="J9" s="61">
        <v>1999</v>
      </c>
      <c r="K9" s="61">
        <v>2000</v>
      </c>
      <c r="L9" s="61">
        <v>2001</v>
      </c>
      <c r="M9" s="61">
        <v>2002</v>
      </c>
      <c r="N9" s="61">
        <v>2003</v>
      </c>
      <c r="O9" s="61">
        <v>2004</v>
      </c>
      <c r="P9" s="62">
        <v>2005</v>
      </c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4"/>
      <c r="AF9" s="64"/>
      <c r="AG9" s="64"/>
      <c r="AH9" s="64"/>
      <c r="AI9" s="64"/>
      <c r="AJ9" s="64"/>
    </row>
    <row r="10" spans="1:40" ht="15.75" x14ac:dyDescent="0.25">
      <c r="A10" s="65" t="s">
        <v>2</v>
      </c>
      <c r="B10" s="17">
        <f>+'[1]Table 3-A Dollars'!B10/'[1]Table 3-A Dollars'!B13</f>
        <v>0.28585641345569768</v>
      </c>
      <c r="C10" s="18">
        <f>+'[1]Table 3-A Dollars'!C10/'[1]Table 3-A Dollars'!C13</f>
        <v>0.30450866724103498</v>
      </c>
      <c r="D10" s="18">
        <f>+'[1]Table 3-A Dollars'!D10/'[1]Table 3-A Dollars'!D13</f>
        <v>0.31041126967338911</v>
      </c>
      <c r="E10" s="18">
        <f>+'[1]Table 3-A Dollars'!E10/'[1]Table 3-A Dollars'!E13</f>
        <v>0.30497552862329136</v>
      </c>
      <c r="F10" s="18">
        <f>+'[1]Table 3-A Dollars'!F10/'[1]Table 3-A Dollars'!F13</f>
        <v>0.30469272005552844</v>
      </c>
      <c r="G10" s="18">
        <f>+'[1]Table 3-A Dollars'!G10/'[1]Table 3-A Dollars'!G13</f>
        <v>0.30783079311575773</v>
      </c>
      <c r="H10" s="18">
        <f>+'[1]Table 3-A Dollars'!H10/'[1]Table 3-A Dollars'!H13</f>
        <v>0.30866025805850711</v>
      </c>
      <c r="I10" s="18">
        <f>+'[1]Table 3-A Dollars'!I10/'[1]Table 3-A Dollars'!I13</f>
        <v>0.30511531326337465</v>
      </c>
      <c r="J10" s="18">
        <f>+'[1]Table 3-A Dollars'!J10/'[1]Table 3-A Dollars'!J13</f>
        <v>0.30545036291373234</v>
      </c>
      <c r="K10" s="18">
        <f>+'[1]Table 3-A Dollars'!K10/'[1]Table 3-A Dollars'!K13</f>
        <v>0.3086650517178543</v>
      </c>
      <c r="L10" s="18">
        <f>+'[1]Table 3-A Dollars'!L10/'[1]Table 3-A Dollars'!L13</f>
        <v>0.29850770002555632</v>
      </c>
      <c r="M10" s="18">
        <f>+'[1]Table 3-A Dollars'!M10/'[1]Table 3-A Dollars'!M13</f>
        <v>0.30313281913462342</v>
      </c>
      <c r="N10" s="18">
        <f>+'[1]Table 3-A Dollars'!N10/'[1]Table 3-A Dollars'!N13</f>
        <v>0.27994015559328689</v>
      </c>
      <c r="O10" s="18">
        <f>+'[1]Table 3-A Dollars'!O10/'[1]Table 3-A Dollars'!O13</f>
        <v>0.29605574679578206</v>
      </c>
      <c r="P10" s="66">
        <f>+'[1]Table 3-A Dollars'!P10/'[1]Table 3-A Dollars'!P13</f>
        <v>0.303115849574499</v>
      </c>
      <c r="Q10" s="67">
        <f>+'[1]Table 3-A Dollars'!Q10/'[1]Table 3-A Dollars'!Q13</f>
        <v>0.31194576449976252</v>
      </c>
      <c r="R10" s="20">
        <f>+'[1]Table 3-A Dollars'!R10/'[1]Table 3-A Dollars'!R13</f>
        <v>0.31197124053061642</v>
      </c>
      <c r="S10" s="18">
        <f>+'[1]Table 3-A Dollars'!S10/'[1]Table 3-A Dollars'!S13</f>
        <v>0.3160440562342916</v>
      </c>
      <c r="T10" s="68">
        <f>+'[1]Table 3-A Dollars'!T10/'[1]Table 3-A Dollars'!T13</f>
        <v>0.33854419372297961</v>
      </c>
      <c r="U10" s="20">
        <f>+'[1]Table 3-A Dollars'!U10/'[1]Table 3-A Dollars'!U13</f>
        <v>0.35086504597819418</v>
      </c>
      <c r="V10" s="18">
        <f>+'[1]Table 3-A Dollars'!V10/'[1]Table 3-A Dollars'!V13</f>
        <v>0.35904326549326915</v>
      </c>
      <c r="W10" s="18">
        <f>+'[1]Table 3-A Dollars'!W10/'[1]Table 3-A Dollars'!W13</f>
        <v>0.35874943567554624</v>
      </c>
      <c r="X10" s="68">
        <f>+'[1]Table 3-A Dollars'!X10/'[1]Table 3-A Dollars'!X13</f>
        <v>0.36508493030277528</v>
      </c>
      <c r="Y10" s="69">
        <f>+'[1]Table 3-A Dollars'!Y10/'[1]Table 3-A Dollars'!Y13</f>
        <v>0.37176695386655995</v>
      </c>
      <c r="Z10" s="70">
        <f>+'[1]Table 3-A Dollars'!Z10/'[1]Table 3-A Dollars'!Z13</f>
        <v>0.35987180760557064</v>
      </c>
      <c r="AA10" s="70">
        <f>+'[1]Table 3-A Dollars'!AA10/'[1]Table 3-A Dollars'!AA13</f>
        <v>0.36054288461049444</v>
      </c>
      <c r="AB10" s="69">
        <f>+'[1]Table 3-A Dollars'!AB10/'[1]Table 3-A Dollars'!AB13</f>
        <v>0.36412221884166746</v>
      </c>
      <c r="AC10" s="70">
        <f>+'[1]Table 3-A Dollars'!AC10/'[1]Table 3-A Dollars'!AC13</f>
        <v>0.36445320275531184</v>
      </c>
      <c r="AD10" s="70">
        <f>+'[1]Table 3-A Dollars'!AD10/'[1]Table 3-A Dollars'!AD13</f>
        <v>0.37177860656221867</v>
      </c>
      <c r="AE10" s="71">
        <f>+'[1]Table 3-A Dollars'!AE10/'[1]Table 3-A Dollars'!AE13</f>
        <v>0.37123360692155022</v>
      </c>
      <c r="AF10" s="72">
        <f>+'[1]Table 3-A Dollars'!AF10/'[1]Table 3-A Dollars'!AF13</f>
        <v>0.35706189934682553</v>
      </c>
      <c r="AG10" s="72">
        <f>+'[1]Table 3-A Dollars'!AG10/'[1]Table 3-A Dollars'!AG13</f>
        <v>0.37342409177078889</v>
      </c>
      <c r="AH10" s="73">
        <f>+'[1]Table 3-A Dollars'!AH10/'[1]Table 3-A Dollars'!AH13</f>
        <v>0.37149160469128917</v>
      </c>
      <c r="AI10" s="74">
        <f>+'[1]Table 3-A Dollars'!AI10/'[1]Table 3-A Dollars'!AI13</f>
        <v>0.35951071581071331</v>
      </c>
      <c r="AJ10" s="75">
        <f>+'[1]Table 3-A Dollars'!AJ10/'[1]Table 3-A Dollars'!AJ13</f>
        <v>0.39591194883647585</v>
      </c>
      <c r="AK10" s="75">
        <f>+'[1]Table 3-A Dollars'!AK10/'[1]Table 3-A Dollars'!AK13</f>
        <v>0.40547688718548458</v>
      </c>
      <c r="AL10" s="75">
        <f>+'[1]Table 3-A Dollars'!AL10/'[1]Table 3-A Dollars'!AL13</f>
        <v>0.41226519608865081</v>
      </c>
      <c r="AM10" s="75">
        <f>+'[1]Table 3-A Dollars'!AM10/'[1]Table 3-A Dollars'!AM13</f>
        <v>0.41835284448305232</v>
      </c>
      <c r="AN10" s="75">
        <f>+'[1]Table 3-A Dollars'!AN10/'[1]Table 3-A Dollars'!AN13</f>
        <v>0.42421955549591134</v>
      </c>
    </row>
    <row r="11" spans="1:40" ht="15.75" x14ac:dyDescent="0.25">
      <c r="A11" s="76" t="s">
        <v>3</v>
      </c>
      <c r="B11" s="77">
        <f>+'[1]Table 3-A Dollars'!B11/'[1]Table 3-A Dollars'!B13</f>
        <v>0.36879500791766229</v>
      </c>
      <c r="C11" s="28">
        <f>+'[1]Table 3-A Dollars'!C11/'[1]Table 3-A Dollars'!C13</f>
        <v>0.38076981592230386</v>
      </c>
      <c r="D11" s="78">
        <f>+'[1]Table 3-A Dollars'!D11/'[1]Table 3-A Dollars'!D13</f>
        <v>0.38705391691935936</v>
      </c>
      <c r="E11" s="28">
        <f>+'[1]Table 3-A Dollars'!E11/'[1]Table 3-A Dollars'!E13</f>
        <v>0.38745139895988484</v>
      </c>
      <c r="F11" s="28">
        <f>+'[1]Table 3-A Dollars'!F11/'[1]Table 3-A Dollars'!F13</f>
        <v>0.39668973104080602</v>
      </c>
      <c r="G11" s="28">
        <f>+'[1]Table 3-A Dollars'!G11/'[1]Table 3-A Dollars'!G13</f>
        <v>0.40359049878196268</v>
      </c>
      <c r="H11" s="28">
        <f>+'[1]Table 3-A Dollars'!H11/'[1]Table 3-A Dollars'!H13</f>
        <v>0.40350689627039643</v>
      </c>
      <c r="I11" s="28">
        <f>+'[1]Table 3-A Dollars'!I11/'[1]Table 3-A Dollars'!I13</f>
        <v>0.41093379742803782</v>
      </c>
      <c r="J11" s="28">
        <f>+'[1]Table 3-A Dollars'!J11/'[1]Table 3-A Dollars'!J13</f>
        <v>0.40602385360599152</v>
      </c>
      <c r="K11" s="28">
        <f>+'[1]Table 3-A Dollars'!K11/'[1]Table 3-A Dollars'!K13</f>
        <v>0.40037933122425229</v>
      </c>
      <c r="L11" s="28">
        <f>+'[1]Table 3-A Dollars'!L11/'[1]Table 3-A Dollars'!L13</f>
        <v>0.41374248691421595</v>
      </c>
      <c r="M11" s="28">
        <f>+'[1]Table 3-A Dollars'!M11/'[1]Table 3-A Dollars'!M13</f>
        <v>0.40725170631046431</v>
      </c>
      <c r="N11" s="28">
        <f>+'[1]Table 3-A Dollars'!N11/'[1]Table 3-A Dollars'!N13</f>
        <v>0.40625388486015457</v>
      </c>
      <c r="O11" s="29">
        <f>+'[1]Table 3-A Dollars'!O11/'[1]Table 3-A Dollars'!O13</f>
        <v>0.41026009708628536</v>
      </c>
      <c r="P11" s="30">
        <f>+'[1]Table 3-A Dollars'!P11/'[1]Table 3-A Dollars'!P13</f>
        <v>0.42400267552020188</v>
      </c>
      <c r="Q11" s="79">
        <f>+'[1]Table 3-A Dollars'!Q11/'[1]Table 3-A Dollars'!Q13</f>
        <v>0.41369628295489153</v>
      </c>
      <c r="R11" s="78">
        <f>+'[1]Table 3-A Dollars'!R11/'[1]Table 3-A Dollars'!R13</f>
        <v>0.41718450232204657</v>
      </c>
      <c r="S11" s="28">
        <f>+'[1]Table 3-A Dollars'!S11/'[1]Table 3-A Dollars'!S13</f>
        <v>0.40978156258095244</v>
      </c>
      <c r="T11" s="28">
        <f>+'[1]Table 3-A Dollars'!T11/'[1]Table 3-A Dollars'!T13</f>
        <v>0.39125092307462211</v>
      </c>
      <c r="U11" s="28">
        <f>+'[1]Table 3-A Dollars'!U11/'[1]Table 3-A Dollars'!U13</f>
        <v>0.38607883605912358</v>
      </c>
      <c r="V11" s="28">
        <f>+'[1]Table 3-A Dollars'!V11/'[1]Table 3-A Dollars'!V13</f>
        <v>0.37526413463597819</v>
      </c>
      <c r="W11" s="28">
        <f>+'[1]Table 3-A Dollars'!W11/'[1]Table 3-A Dollars'!W13</f>
        <v>0.37973768279247294</v>
      </c>
      <c r="X11" s="28">
        <f>+'[1]Table 3-A Dollars'!X11/'[1]Table 3-A Dollars'!X13</f>
        <v>0.38660269800534364</v>
      </c>
      <c r="Y11" s="80">
        <f>+'[1]Table 3-A Dollars'!Y11/'[1]Table 3-A Dollars'!Y13</f>
        <v>0.38133007937021823</v>
      </c>
      <c r="Z11" s="81">
        <f>+'[1]Table 3-A Dollars'!Z11/'[1]Table 3-A Dollars'!Z13</f>
        <v>0.38786731771462063</v>
      </c>
      <c r="AA11" s="82">
        <f>+'[1]Table 3-A Dollars'!AA11/'[1]Table 3-A Dollars'!AA13</f>
        <v>0.38787372583936414</v>
      </c>
      <c r="AB11" s="82">
        <f>+'[1]Table 3-A Dollars'!AB11/'[1]Table 3-A Dollars'!AB13</f>
        <v>0.38776893730660517</v>
      </c>
      <c r="AC11" s="82">
        <f>+'[1]Table 3-A Dollars'!AC11/'[1]Table 3-A Dollars'!AC13</f>
        <v>0.39186423946575039</v>
      </c>
      <c r="AD11" s="82">
        <f>+'[1]Table 3-A Dollars'!AD11/'[1]Table 3-A Dollars'!AD13</f>
        <v>0.38591193724513179</v>
      </c>
      <c r="AE11" s="83">
        <f>+'[1]Table 3-A Dollars'!AE11/'[1]Table 3-A Dollars'!AE13</f>
        <v>0.38882606128121028</v>
      </c>
      <c r="AF11" s="84">
        <f>+'[1]Table 3-A Dollars'!AF11/'[1]Table 3-A Dollars'!AF13</f>
        <v>0.35635366547873049</v>
      </c>
      <c r="AG11" s="83">
        <f>+'[1]Table 3-A Dollars'!AG11/'[1]Table 3-A Dollars'!AG13</f>
        <v>0.37373750531629296</v>
      </c>
      <c r="AH11" s="84">
        <f>+'[1]Table 3-A Dollars'!AH11/'[1]Table 3-A Dollars'!AH13</f>
        <v>0.35711638190547357</v>
      </c>
      <c r="AI11" s="85">
        <f>+'[1]Table 3-A Dollars'!AI11/'[1]Table 3-A Dollars'!AI13</f>
        <v>0.35417376586685467</v>
      </c>
      <c r="AJ11" s="86">
        <f>+'[1]Table 3-A Dollars'!AJ11/'[1]Table 3-A Dollars'!AJ13</f>
        <v>0.36425727116175127</v>
      </c>
      <c r="AK11" s="86">
        <f>+'[1]Table 3-A Dollars'!AK11/'[1]Table 3-A Dollars'!AK13</f>
        <v>0.36604988279085765</v>
      </c>
      <c r="AL11" s="86">
        <f>+'[1]Table 3-A Dollars'!AL11/'[1]Table 3-A Dollars'!AL13</f>
        <v>0.36718508363187152</v>
      </c>
      <c r="AM11" s="86">
        <f>+'[1]Table 3-A Dollars'!AM11/'[1]Table 3-A Dollars'!AM13</f>
        <v>0.36841785383982673</v>
      </c>
      <c r="AN11" s="86">
        <f>+'[1]Table 3-A Dollars'!AN11/'[1]Table 3-A Dollars'!AN13</f>
        <v>0.36964659420663759</v>
      </c>
    </row>
    <row r="12" spans="1:40" ht="16.5" thickBot="1" x14ac:dyDescent="0.3">
      <c r="A12" s="37" t="s">
        <v>8</v>
      </c>
      <c r="B12" s="38">
        <f>+'[1]Table 3-A Dollars'!B12/'[1]Table 3-A Dollars'!B13</f>
        <v>0.34534857862664003</v>
      </c>
      <c r="C12" s="39">
        <f>+'[1]Table 3-A Dollars'!C12/'[1]Table 3-A Dollars'!C13</f>
        <v>0.31472151683666116</v>
      </c>
      <c r="D12" s="39">
        <f>+'[1]Table 3-A Dollars'!D12/'[1]Table 3-A Dollars'!D13</f>
        <v>0.30253481340725152</v>
      </c>
      <c r="E12" s="39">
        <f>+'[1]Table 3-A Dollars'!E12/'[1]Table 3-A Dollars'!E13</f>
        <v>0.30757307241682386</v>
      </c>
      <c r="F12" s="39">
        <f>+'[1]Table 3-A Dollars'!F12/'[1]Table 3-A Dollars'!F13</f>
        <v>0.29861754890366554</v>
      </c>
      <c r="G12" s="39">
        <f>+'[1]Table 3-A Dollars'!G12/'[1]Table 3-A Dollars'!G13</f>
        <v>0.28857870810227959</v>
      </c>
      <c r="H12" s="39">
        <f>+'[1]Table 3-A Dollars'!H12/'[1]Table 3-A Dollars'!H13</f>
        <v>0.28783284567109652</v>
      </c>
      <c r="I12" s="39">
        <f>+'[1]Table 3-A Dollars'!I12/'[1]Table 3-A Dollars'!I13</f>
        <v>0.28395088930858753</v>
      </c>
      <c r="J12" s="39">
        <f>+'[1]Table 3-A Dollars'!J12/'[1]Table 3-A Dollars'!J13</f>
        <v>0.28852578348027613</v>
      </c>
      <c r="K12" s="39">
        <f>+'[1]Table 3-A Dollars'!K12/'[1]Table 3-A Dollars'!K13</f>
        <v>0.29095561705789341</v>
      </c>
      <c r="L12" s="39">
        <f>+'[1]Table 3-A Dollars'!L12/'[1]Table 3-A Dollars'!L13</f>
        <v>0.28774981306022773</v>
      </c>
      <c r="M12" s="39">
        <f>+'[1]Table 3-A Dollars'!M12/'[1]Table 3-A Dollars'!M13</f>
        <v>0.28961547455491227</v>
      </c>
      <c r="N12" s="39">
        <f>+'[1]Table 3-A Dollars'!N12/'[1]Table 3-A Dollars'!N13</f>
        <v>0.31380595954655849</v>
      </c>
      <c r="O12" s="39">
        <f>+'[1]Table 3-A Dollars'!O12/'[1]Table 3-A Dollars'!O13</f>
        <v>0.29368415611793253</v>
      </c>
      <c r="P12" s="87">
        <f>+'[1]Table 3-A Dollars'!P12/'[1]Table 3-A Dollars'!P13</f>
        <v>0.27288147490529907</v>
      </c>
      <c r="Q12" s="88">
        <f>+'[1]Table 3-A Dollars'!Q12/'[1]Table 3-A Dollars'!Q13</f>
        <v>0.27435795254534606</v>
      </c>
      <c r="R12" s="39">
        <f>+'[1]Table 3-A Dollars'!R12/'[1]Table 3-A Dollars'!R13</f>
        <v>0.27084425714733706</v>
      </c>
      <c r="S12" s="39">
        <f>+'[1]Table 3-A Dollars'!S12/'[1]Table 3-A Dollars'!S13</f>
        <v>0.27417438118475601</v>
      </c>
      <c r="T12" s="39">
        <f>+'[1]Table 3-A Dollars'!T12/'[1]Table 3-A Dollars'!T13</f>
        <v>0.27020488320239838</v>
      </c>
      <c r="U12" s="39">
        <f>+'[1]Table 3-A Dollars'!U12/'[1]Table 3-A Dollars'!U13</f>
        <v>0.26305611796268225</v>
      </c>
      <c r="V12" s="39">
        <f>+'[1]Table 3-A Dollars'!V12/'[1]Table 3-A Dollars'!V13</f>
        <v>0.26569259987075267</v>
      </c>
      <c r="W12" s="89">
        <f>+'[1]Table 3-A Dollars'!W12/'[1]Table 3-A Dollars'!W13</f>
        <v>0.26151288153198082</v>
      </c>
      <c r="X12" s="39">
        <f>+'[1]Table 3-A Dollars'!X12/'[1]Table 3-A Dollars'!X13</f>
        <v>0.24831237169188111</v>
      </c>
      <c r="Y12" s="90">
        <f>+'[1]Table 3-A Dollars'!Y12/'[1]Table 3-A Dollars'!Y13</f>
        <v>0.24690296676322182</v>
      </c>
      <c r="Z12" s="91">
        <f>+'[1]Table 3-A Dollars'!Z12/'[1]Table 3-A Dollars'!Z13</f>
        <v>0.25226087467980879</v>
      </c>
      <c r="AA12" s="91">
        <f>+'[1]Table 3-A Dollars'!AA12/'[1]Table 3-A Dollars'!AA13</f>
        <v>0.25158338955014148</v>
      </c>
      <c r="AB12" s="90">
        <f>+'[1]Table 3-A Dollars'!AB12/'[1]Table 3-A Dollars'!AB13</f>
        <v>0.24810884385172735</v>
      </c>
      <c r="AC12" s="91">
        <f>+'[1]Table 3-A Dollars'!AC12/'[1]Table 3-A Dollars'!AC13</f>
        <v>0.24368255777893774</v>
      </c>
      <c r="AD12" s="92">
        <f>+'[1]Table 3-A Dollars'!AD12/'[1]Table 3-A Dollars'!AD13</f>
        <v>0.24230945619264951</v>
      </c>
      <c r="AE12" s="93">
        <f>+'[1]Table 3-A Dollars'!AE12/'[1]Table 3-A Dollars'!AE13</f>
        <v>0.23994033179723945</v>
      </c>
      <c r="AF12" s="93">
        <f>+'[1]Table 3-A Dollars'!AF12/'[1]Table 3-A Dollars'!AF13</f>
        <v>0.28658443517444399</v>
      </c>
      <c r="AG12" s="93">
        <f>+'[1]Table 3-A Dollars'!AG12/'[1]Table 3-A Dollars'!AG13</f>
        <v>0.2528384029129182</v>
      </c>
      <c r="AH12" s="94">
        <f>+'[1]Table 3-A Dollars'!AH12/'[1]Table 3-A Dollars'!AH13</f>
        <v>0.27139201340323732</v>
      </c>
      <c r="AI12" s="95">
        <f>+'[1]Table 3-A Dollars'!AI12/'[1]Table 3-A Dollars'!AI13</f>
        <v>0.28631551832243202</v>
      </c>
      <c r="AJ12" s="96">
        <f>+'[1]Table 3-A Dollars'!AJ12/'[1]Table 3-A Dollars'!AJ13</f>
        <v>0.23983078000177285</v>
      </c>
      <c r="AK12" s="96">
        <f>+'[1]Table 3-A Dollars'!AK12/'[1]Table 3-A Dollars'!AK13</f>
        <v>0.22847323002365783</v>
      </c>
      <c r="AL12" s="96">
        <f>+'[1]Table 3-A Dollars'!AL12/'[1]Table 3-A Dollars'!AL13</f>
        <v>0.22054972027947772</v>
      </c>
      <c r="AM12" s="96">
        <f>+'[1]Table 3-A Dollars'!AM12/'[1]Table 3-A Dollars'!AM13</f>
        <v>0.21322930167712104</v>
      </c>
      <c r="AN12" s="96">
        <f>+'[1]Table 3-A Dollars'!AN12/'[1]Table 3-A Dollars'!AN13</f>
        <v>0.20613385029745107</v>
      </c>
    </row>
    <row r="13" spans="1:40" ht="16.5" thickTop="1" x14ac:dyDescent="0.25">
      <c r="A13" s="49" t="s">
        <v>9</v>
      </c>
      <c r="B13" s="50">
        <f>+'[1]Table 3-A Dollars'!B13/'[1]Table 3-A Dollars'!B13</f>
        <v>1</v>
      </c>
      <c r="C13" s="51">
        <f>+'[1]Table 3-A Dollars'!C13/'[1]Table 3-A Dollars'!C13</f>
        <v>1</v>
      </c>
      <c r="D13" s="51">
        <f>+'[1]Table 3-A Dollars'!D13/'[1]Table 3-A Dollars'!D13</f>
        <v>1</v>
      </c>
      <c r="E13" s="51">
        <f>+'[1]Table 3-A Dollars'!E13/'[1]Table 3-A Dollars'!E13</f>
        <v>1</v>
      </c>
      <c r="F13" s="51">
        <f>+'[1]Table 3-A Dollars'!F13/'[1]Table 3-A Dollars'!F13</f>
        <v>1</v>
      </c>
      <c r="G13" s="51">
        <f>+'[1]Table 3-A Dollars'!G13/'[1]Table 3-A Dollars'!G13</f>
        <v>1</v>
      </c>
      <c r="H13" s="51">
        <f>+'[1]Table 3-A Dollars'!H13/'[1]Table 3-A Dollars'!H13</f>
        <v>1</v>
      </c>
      <c r="I13" s="51">
        <f>+'[1]Table 3-A Dollars'!I13/'[1]Table 3-A Dollars'!I13</f>
        <v>1</v>
      </c>
      <c r="J13" s="51">
        <f>+'[1]Table 3-A Dollars'!J13/'[1]Table 3-A Dollars'!J13</f>
        <v>1</v>
      </c>
      <c r="K13" s="51">
        <f>+'[1]Table 3-A Dollars'!K13/'[1]Table 3-A Dollars'!K13</f>
        <v>1</v>
      </c>
      <c r="L13" s="51">
        <f>+'[1]Table 3-A Dollars'!L13/'[1]Table 3-A Dollars'!L13</f>
        <v>1</v>
      </c>
      <c r="M13" s="51">
        <f>+'[1]Table 3-A Dollars'!M13/'[1]Table 3-A Dollars'!M13</f>
        <v>1</v>
      </c>
      <c r="N13" s="51">
        <f>+'[1]Table 3-A Dollars'!N13/'[1]Table 3-A Dollars'!N13</f>
        <v>1</v>
      </c>
      <c r="O13" s="51">
        <f>+'[1]Table 3-A Dollars'!O13/'[1]Table 3-A Dollars'!O13</f>
        <v>1</v>
      </c>
      <c r="P13" s="97">
        <f>+'[1]Table 3-A Dollars'!P13/'[1]Table 3-A Dollars'!P13</f>
        <v>1</v>
      </c>
      <c r="Q13" s="98">
        <f>+'[1]Table 3-A Dollars'!Q13/'[1]Table 3-A Dollars'!Q13</f>
        <v>1</v>
      </c>
      <c r="R13" s="54">
        <f>+'[1]Table 3-A Dollars'!R13/'[1]Table 3-A Dollars'!R13</f>
        <v>1</v>
      </c>
      <c r="S13" s="54">
        <f>+'[1]Table 3-A Dollars'!S13/'[1]Table 3-A Dollars'!S13</f>
        <v>1</v>
      </c>
      <c r="T13" s="54">
        <f>+'[1]Table 3-A Dollars'!T13/'[1]Table 3-A Dollars'!T13</f>
        <v>1</v>
      </c>
      <c r="U13" s="53">
        <f>+'[1]Table 3-A Dollars'!U13/'[1]Table 3-A Dollars'!U13</f>
        <v>1</v>
      </c>
      <c r="V13" s="54">
        <f>+'[1]Table 3-A Dollars'!V13/'[1]Table 3-A Dollars'!V13</f>
        <v>1</v>
      </c>
      <c r="W13" s="54">
        <f>+'[1]Table 3-A Dollars'!W13/'[1]Table 3-A Dollars'!W13</f>
        <v>1</v>
      </c>
      <c r="X13" s="53">
        <f>+'[1]Table 3-A Dollars'!X13/'[1]Table 3-A Dollars'!X13</f>
        <v>1</v>
      </c>
      <c r="Y13" s="54">
        <f>+'[1]Table 3-A Dollars'!Y13/'[1]Table 3-A Dollars'!Y13</f>
        <v>1</v>
      </c>
      <c r="Z13" s="53">
        <f>+'[1]Table 3-A Dollars'!Z13/'[1]Table 3-A Dollars'!Z13</f>
        <v>1</v>
      </c>
      <c r="AA13" s="54">
        <f>+'[1]Table 3-A Dollars'!AA13/'[1]Table 3-A Dollars'!AA13</f>
        <v>1</v>
      </c>
      <c r="AB13" s="54">
        <f>+'[1]Table 3-A Dollars'!AB13/'[1]Table 3-A Dollars'!AB13</f>
        <v>1</v>
      </c>
      <c r="AC13" s="54">
        <f>+'[1]Table 3-A Dollars'!AC13/'[1]Table 3-A Dollars'!AC13</f>
        <v>1</v>
      </c>
      <c r="AD13" s="99">
        <f>+'[1]Table 3-A Dollars'!AD13/'[1]Table 3-A Dollars'!AD13</f>
        <v>1</v>
      </c>
      <c r="AE13" s="99">
        <f>+'[1]Table 3-A Dollars'!AE13/'[1]Table 3-A Dollars'!AE13</f>
        <v>1</v>
      </c>
      <c r="AF13" s="54">
        <f>+'[1]Table 3-A Dollars'!AF13/'[1]Table 3-A Dollars'!AF13</f>
        <v>1</v>
      </c>
      <c r="AG13" s="53">
        <f>+'[1]Table 3-A Dollars'!AG13/'[1]Table 3-A Dollars'!AG13</f>
        <v>1</v>
      </c>
      <c r="AH13" s="54">
        <f>+'[1]Table 3-A Dollars'!AH13/'[1]Table 3-A Dollars'!AH13</f>
        <v>1</v>
      </c>
      <c r="AI13" s="55">
        <f>+'[1]Table 3-A Dollars'!AI13/'[1]Table 3-A Dollars'!AI13</f>
        <v>1</v>
      </c>
      <c r="AJ13" s="56">
        <f>+'[1]Table 3-A Dollars'!AJ13/'[1]Table 3-A Dollars'!AJ13</f>
        <v>1</v>
      </c>
      <c r="AK13" s="56">
        <f>+'[1]Table 3-A Dollars'!AK13/'[1]Table 3-A Dollars'!AK13</f>
        <v>1</v>
      </c>
      <c r="AL13" s="56">
        <f>+'[1]Table 3-A Dollars'!AL13/'[1]Table 3-A Dollars'!AL13</f>
        <v>1</v>
      </c>
      <c r="AM13" s="56">
        <f>+'[1]Table 3-A Dollars'!AM13/'[1]Table 3-A Dollars'!AM13</f>
        <v>1</v>
      </c>
      <c r="AN13" s="56">
        <f>+'[1]Table 3-A Dollars'!AN13/'[1]Table 3-A Dollars'!AN13</f>
        <v>1</v>
      </c>
    </row>
    <row r="14" spans="1:40" s="59" customFormat="1" ht="6.75" x14ac:dyDescent="0.25">
      <c r="A14" s="100" t="s">
        <v>6</v>
      </c>
      <c r="B14" s="57" t="s">
        <v>6</v>
      </c>
      <c r="C14" s="57" t="s">
        <v>6</v>
      </c>
      <c r="D14" s="57" t="s">
        <v>6</v>
      </c>
      <c r="E14" s="57" t="s">
        <v>6</v>
      </c>
      <c r="F14" s="57" t="s">
        <v>6</v>
      </c>
      <c r="G14" s="57" t="s">
        <v>6</v>
      </c>
      <c r="H14" s="57" t="s">
        <v>6</v>
      </c>
      <c r="I14" s="57" t="s">
        <v>6</v>
      </c>
      <c r="J14" s="57" t="s">
        <v>6</v>
      </c>
      <c r="K14" s="57" t="s">
        <v>6</v>
      </c>
      <c r="L14" s="57" t="s">
        <v>6</v>
      </c>
      <c r="M14" s="57" t="s">
        <v>6</v>
      </c>
      <c r="N14" s="57" t="s">
        <v>6</v>
      </c>
      <c r="O14" s="57" t="s">
        <v>6</v>
      </c>
      <c r="P14" s="57" t="s">
        <v>6</v>
      </c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</row>
    <row r="15" spans="1:40" ht="15.75" x14ac:dyDescent="0.25">
      <c r="A15" s="3" t="s">
        <v>10</v>
      </c>
      <c r="B15" s="60">
        <v>1991</v>
      </c>
      <c r="C15" s="61">
        <v>1992</v>
      </c>
      <c r="D15" s="61">
        <v>1993</v>
      </c>
      <c r="E15" s="61">
        <v>1994</v>
      </c>
      <c r="F15" s="61">
        <v>1995</v>
      </c>
      <c r="G15" s="61">
        <v>1996</v>
      </c>
      <c r="H15" s="61">
        <v>1997</v>
      </c>
      <c r="I15" s="61">
        <v>1998</v>
      </c>
      <c r="J15" s="61">
        <v>1999</v>
      </c>
      <c r="K15" s="61">
        <v>2000</v>
      </c>
      <c r="L15" s="61">
        <v>2001</v>
      </c>
      <c r="M15" s="61">
        <v>2002</v>
      </c>
      <c r="N15" s="61">
        <v>2003</v>
      </c>
      <c r="O15" s="61">
        <v>2004</v>
      </c>
      <c r="P15" s="62">
        <v>2005</v>
      </c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4"/>
      <c r="AF15" s="64"/>
      <c r="AG15" s="64"/>
      <c r="AH15" s="64"/>
      <c r="AI15" s="64"/>
      <c r="AJ15" s="64"/>
    </row>
    <row r="16" spans="1:40" ht="15.75" x14ac:dyDescent="0.25">
      <c r="A16" s="102" t="s">
        <v>2</v>
      </c>
      <c r="B16" s="20">
        <f>+'[1]Table 3-A Dollars'!B16/'[1]Table 3-A Dollars'!B19</f>
        <v>0.32047567597646198</v>
      </c>
      <c r="C16" s="18">
        <f>+'[1]Table 3-A Dollars'!C16/'[1]Table 3-A Dollars'!C19</f>
        <v>0.33742387260569007</v>
      </c>
      <c r="D16" s="18">
        <f>+'[1]Table 3-A Dollars'!D16/'[1]Table 3-A Dollars'!D19</f>
        <v>0.33998848752293326</v>
      </c>
      <c r="E16" s="18">
        <f>+'[1]Table 3-A Dollars'!E16/'[1]Table 3-A Dollars'!E19</f>
        <v>0.35426877196238432</v>
      </c>
      <c r="F16" s="103">
        <f>+'[1]Table 3-A Dollars'!F16/'[1]Table 3-A Dollars'!F19</f>
        <v>0.34129634746443305</v>
      </c>
      <c r="G16" s="18">
        <f>+'[1]Table 3-A Dollars'!G16/'[1]Table 3-A Dollars'!G19</f>
        <v>0.34102912067045521</v>
      </c>
      <c r="H16" s="18">
        <f>+'[1]Table 3-A Dollars'!H16/'[1]Table 3-A Dollars'!H19</f>
        <v>0.35246405413397236</v>
      </c>
      <c r="I16" s="18">
        <f>+'[1]Table 3-A Dollars'!I16/'[1]Table 3-A Dollars'!I19</f>
        <v>0.34382421517201328</v>
      </c>
      <c r="J16" s="18">
        <f>+'[1]Table 3-A Dollars'!J16/'[1]Table 3-A Dollars'!J19</f>
        <v>0.3000696331918084</v>
      </c>
      <c r="K16" s="18">
        <f>+'[1]Table 3-A Dollars'!K16/'[1]Table 3-A Dollars'!K19</f>
        <v>0.26134354077643251</v>
      </c>
      <c r="L16" s="18">
        <f>+'[1]Table 3-A Dollars'!L16/'[1]Table 3-A Dollars'!L19</f>
        <v>0.23924147372791302</v>
      </c>
      <c r="M16" s="18">
        <f>+'[1]Table 3-A Dollars'!M16/'[1]Table 3-A Dollars'!M19</f>
        <v>0.24789722971849523</v>
      </c>
      <c r="N16" s="18">
        <f>+'[1]Table 3-A Dollars'!N16/'[1]Table 3-A Dollars'!N19</f>
        <v>0.11886255163548265</v>
      </c>
      <c r="O16" s="18">
        <f>+'[1]Table 3-A Dollars'!O16/'[1]Table 3-A Dollars'!O19</f>
        <v>0.1396795519627208</v>
      </c>
      <c r="P16" s="66">
        <f>+'[1]Table 3-A Dollars'!P16/'[1]Table 3-A Dollars'!P19</f>
        <v>0.14850077499904563</v>
      </c>
      <c r="Q16" s="104">
        <f>+'[1]Table 3-A Dollars'!Q16/'[1]Table 3-A Dollars'!Q19</f>
        <v>0.1506175696075428</v>
      </c>
      <c r="R16" s="18">
        <f>+'[1]Table 3-A Dollars'!R16/'[1]Table 3-A Dollars'!R19</f>
        <v>0.16802264704349129</v>
      </c>
      <c r="S16" s="105">
        <f>+'[1]Table 3-A Dollars'!S16/'[1]Table 3-A Dollars'!S19</f>
        <v>0.17540715485900837</v>
      </c>
      <c r="T16" s="105">
        <f>+'[1]Table 3-A Dollars'!T16/'[1]Table 3-A Dollars'!T19</f>
        <v>0.18558925526007292</v>
      </c>
      <c r="U16" s="105">
        <f>+'[1]Table 3-A Dollars'!U16/'[1]Table 3-A Dollars'!U19</f>
        <v>0.18692186774711542</v>
      </c>
      <c r="V16" s="18">
        <f>+'[1]Table 3-A Dollars'!V16/'[1]Table 3-A Dollars'!V19</f>
        <v>0.197852018404269</v>
      </c>
      <c r="W16" s="20">
        <f>+'[1]Table 3-A Dollars'!W16/'[1]Table 3-A Dollars'!W19</f>
        <v>0.19973387240051513</v>
      </c>
      <c r="X16" s="18">
        <f>+'[1]Table 3-A Dollars'!X16/'[1]Table 3-A Dollars'!X19</f>
        <v>0.20469398021694299</v>
      </c>
      <c r="Y16" s="18">
        <f>+'[1]Table 3-A Dollars'!Y16/'[1]Table 3-A Dollars'!Y19</f>
        <v>0.20248972637628865</v>
      </c>
      <c r="Z16" s="18">
        <f>+'[1]Table 3-A Dollars'!Z16/'[1]Table 3-A Dollars'!Z19</f>
        <v>0.19532110289543725</v>
      </c>
      <c r="AA16" s="18">
        <f>+'[1]Table 3-A Dollars'!AA16/'[1]Table 3-A Dollars'!AA19</f>
        <v>0.19673453129563129</v>
      </c>
      <c r="AB16" s="106">
        <f>+'[1]Table 3-A Dollars'!AB16/'[1]Table 3-A Dollars'!AB19</f>
        <v>0.20122647725321668</v>
      </c>
      <c r="AC16" s="18">
        <f>+'[1]Table 3-A Dollars'!AC16/'[1]Table 3-A Dollars'!AC19</f>
        <v>0.19942342023981377</v>
      </c>
      <c r="AD16" s="18">
        <f>+'[1]Table 3-A Dollars'!AD16/'[1]Table 3-A Dollars'!AD19</f>
        <v>0.20372028705530915</v>
      </c>
      <c r="AE16" s="106">
        <f>+'[1]Table 3-A Dollars'!AE16/'[1]Table 3-A Dollars'!AE19</f>
        <v>0.21370387218910436</v>
      </c>
      <c r="AF16" s="18">
        <f>+'[1]Table 3-A Dollars'!AF16/'[1]Table 3-A Dollars'!AF19</f>
        <v>0.21811456852678732</v>
      </c>
      <c r="AG16" s="18">
        <f>+'[1]Table 3-A Dollars'!AG16/'[1]Table 3-A Dollars'!AG19</f>
        <v>0.21005842839391858</v>
      </c>
      <c r="AH16" s="18">
        <f>+'[1]Table 3-A Dollars'!AH16/'[1]Table 3-A Dollars'!AH19</f>
        <v>0.20589625740299222</v>
      </c>
      <c r="AI16" s="68">
        <f>+'[1]Table 3-A Dollars'!AI16/'[1]Table 3-A Dollars'!AI19</f>
        <v>0.20360386920236959</v>
      </c>
      <c r="AJ16" s="107">
        <f>+'[1]Table 3-A Dollars'!AJ16/'[1]Table 3-A Dollars'!AJ19</f>
        <v>0.21855267502465731</v>
      </c>
      <c r="AK16" s="107">
        <f>+'[1]Table 3-A Dollars'!AK16/'[1]Table 3-A Dollars'!AK19</f>
        <v>0.2128602690296168</v>
      </c>
      <c r="AL16" s="107">
        <f>+'[1]Table 3-A Dollars'!AL16/'[1]Table 3-A Dollars'!AL19</f>
        <v>0.21566776639176563</v>
      </c>
      <c r="AM16" s="107">
        <f>+'[1]Table 3-A Dollars'!AM16/'[1]Table 3-A Dollars'!AM19</f>
        <v>0.21706453328194528</v>
      </c>
      <c r="AN16" s="107">
        <f>+'[1]Table 3-A Dollars'!AN16/'[1]Table 3-A Dollars'!AN19</f>
        <v>0.21657663640627958</v>
      </c>
    </row>
    <row r="17" spans="1:40" ht="15.75" x14ac:dyDescent="0.25">
      <c r="A17" s="76" t="s">
        <v>3</v>
      </c>
      <c r="B17" s="77">
        <f>+'[1]Table 3-A Dollars'!B17/'[1]Table 3-A Dollars'!B19</f>
        <v>6.8060199118019388E-2</v>
      </c>
      <c r="C17" s="28">
        <f>+'[1]Table 3-A Dollars'!C17/'[1]Table 3-A Dollars'!C19</f>
        <v>6.9491544706766772E-2</v>
      </c>
      <c r="D17" s="28">
        <f>+'[1]Table 3-A Dollars'!D17/'[1]Table 3-A Dollars'!D19</f>
        <v>7.632809606140209E-2</v>
      </c>
      <c r="E17" s="28">
        <f>+'[1]Table 3-A Dollars'!E17/'[1]Table 3-A Dollars'!E19</f>
        <v>7.0267486929285E-2</v>
      </c>
      <c r="F17" s="28">
        <f>+'[1]Table 3-A Dollars'!F17/'[1]Table 3-A Dollars'!F19</f>
        <v>7.2480663689982322E-2</v>
      </c>
      <c r="G17" s="28">
        <f>+'[1]Table 3-A Dollars'!G17/'[1]Table 3-A Dollars'!G19</f>
        <v>7.4307988660006805E-2</v>
      </c>
      <c r="H17" s="28">
        <f>+'[1]Table 3-A Dollars'!H17/'[1]Table 3-A Dollars'!H19</f>
        <v>7.0548418125245704E-2</v>
      </c>
      <c r="I17" s="28">
        <f>+'[1]Table 3-A Dollars'!I17/'[1]Table 3-A Dollars'!I19</f>
        <v>7.2288516726483371E-2</v>
      </c>
      <c r="J17" s="28">
        <f>+'[1]Table 3-A Dollars'!J17/'[1]Table 3-A Dollars'!J19</f>
        <v>7.5506158500496037E-2</v>
      </c>
      <c r="K17" s="28">
        <f>+'[1]Table 3-A Dollars'!K17/'[1]Table 3-A Dollars'!K19</f>
        <v>7.7105341262902818E-2</v>
      </c>
      <c r="L17" s="28">
        <f>+'[1]Table 3-A Dollars'!L17/'[1]Table 3-A Dollars'!L19</f>
        <v>7.7529522388869412E-2</v>
      </c>
      <c r="M17" s="28">
        <f>+'[1]Table 3-A Dollars'!M17/'[1]Table 3-A Dollars'!M19</f>
        <v>7.4002412396162676E-2</v>
      </c>
      <c r="N17" s="28">
        <f>+'[1]Table 3-A Dollars'!N17/'[1]Table 3-A Dollars'!N19</f>
        <v>7.1818172040164885E-2</v>
      </c>
      <c r="O17" s="28">
        <f>+'[1]Table 3-A Dollars'!O17/'[1]Table 3-A Dollars'!O19</f>
        <v>7.2034664991778227E-2</v>
      </c>
      <c r="P17" s="30">
        <f>+'[1]Table 3-A Dollars'!P17/'[1]Table 3-A Dollars'!P19</f>
        <v>7.9789684974834824E-2</v>
      </c>
      <c r="Q17" s="79">
        <f>+'[1]Table 3-A Dollars'!Q17/'[1]Table 3-A Dollars'!Q19</f>
        <v>8.8113775895889465E-2</v>
      </c>
      <c r="R17" s="28">
        <f>+'[1]Table 3-A Dollars'!R17/'[1]Table 3-A Dollars'!R19</f>
        <v>8.8147482414599562E-2</v>
      </c>
      <c r="S17" s="28">
        <f>+'[1]Table 3-A Dollars'!S17/'[1]Table 3-A Dollars'!S19</f>
        <v>8.4577565361823134E-2</v>
      </c>
      <c r="T17" s="108">
        <f>+'[1]Table 3-A Dollars'!T17/'[1]Table 3-A Dollars'!T19</f>
        <v>7.8280950796736415E-2</v>
      </c>
      <c r="U17" s="28">
        <f>+'[1]Table 3-A Dollars'!U17/'[1]Table 3-A Dollars'!U19</f>
        <v>6.8261293311189311E-2</v>
      </c>
      <c r="V17" s="109">
        <f>+'[1]Table 3-A Dollars'!V17/'[1]Table 3-A Dollars'!V19</f>
        <v>7.0078414751040541E-2</v>
      </c>
      <c r="W17" s="28">
        <f>+'[1]Table 3-A Dollars'!W17/'[1]Table 3-A Dollars'!W19</f>
        <v>7.0969354362108439E-2</v>
      </c>
      <c r="X17" s="109">
        <f>+'[1]Table 3-A Dollars'!X17/'[1]Table 3-A Dollars'!X19</f>
        <v>6.9009189512984848E-2</v>
      </c>
      <c r="Y17" s="110">
        <f>+'[1]Table 3-A Dollars'!Y17/'[1]Table 3-A Dollars'!Y19</f>
        <v>6.9533222541957845E-2</v>
      </c>
      <c r="Z17" s="28">
        <f>+'[1]Table 3-A Dollars'!Z17/'[1]Table 3-A Dollars'!Z19</f>
        <v>6.5148103055941431E-2</v>
      </c>
      <c r="AA17" s="28">
        <f>+'[1]Table 3-A Dollars'!AA17/'[1]Table 3-A Dollars'!AA19</f>
        <v>6.8055805877687087E-2</v>
      </c>
      <c r="AB17" s="27">
        <f>+'[1]Table 3-A Dollars'!AB17/'[1]Table 3-A Dollars'!AB19</f>
        <v>6.6023441295043436E-2</v>
      </c>
      <c r="AC17" s="27">
        <f>+'[1]Table 3-A Dollars'!AC17/'[1]Table 3-A Dollars'!AC19</f>
        <v>6.6820206050970207E-2</v>
      </c>
      <c r="AD17" s="27">
        <f>+'[1]Table 3-A Dollars'!AD17/'[1]Table 3-A Dollars'!AD19</f>
        <v>6.8382460294375752E-2</v>
      </c>
      <c r="AE17" s="42">
        <f>+'[1]Table 3-A Dollars'!AE17/'[1]Table 3-A Dollars'!AE19</f>
        <v>5.8711044147903846E-2</v>
      </c>
      <c r="AF17" s="28">
        <f>+'[1]Table 3-A Dollars'!AF17/'[1]Table 3-A Dollars'!AF19</f>
        <v>3.5595825654967411E-2</v>
      </c>
      <c r="AG17" s="28">
        <f>+'[1]Table 3-A Dollars'!AG17/'[1]Table 3-A Dollars'!AG19</f>
        <v>4.6741529778247692E-2</v>
      </c>
      <c r="AH17" s="28">
        <f>+'[1]Table 3-A Dollars'!AH17/'[1]Table 3-A Dollars'!AH19</f>
        <v>6.8044556262122038E-2</v>
      </c>
      <c r="AI17" s="27">
        <f>+'[1]Table 3-A Dollars'!AI17/'[1]Table 3-A Dollars'!AI19</f>
        <v>6.3009540169450456E-2</v>
      </c>
      <c r="AJ17" s="111">
        <f>+'[1]Table 3-A Dollars'!AJ17/'[1]Table 3-A Dollars'!AJ19</f>
        <v>6.4004005363407251E-2</v>
      </c>
      <c r="AK17" s="111">
        <f>+'[1]Table 3-A Dollars'!AK17/'[1]Table 3-A Dollars'!AK19</f>
        <v>6.298832680335939E-2</v>
      </c>
      <c r="AL17" s="111">
        <f>+'[1]Table 3-A Dollars'!AL17/'[1]Table 3-A Dollars'!AL19</f>
        <v>6.1954874839863651E-2</v>
      </c>
      <c r="AM17" s="111">
        <f>+'[1]Table 3-A Dollars'!AM17/'[1]Table 3-A Dollars'!AM19</f>
        <v>6.1661877888066881E-2</v>
      </c>
      <c r="AN17" s="111">
        <f>+'[1]Table 3-A Dollars'!AN17/'[1]Table 3-A Dollars'!AN19</f>
        <v>6.1068834170504724E-2</v>
      </c>
    </row>
    <row r="18" spans="1:40" ht="16.5" thickBot="1" x14ac:dyDescent="0.3">
      <c r="A18" s="37" t="s">
        <v>8</v>
      </c>
      <c r="B18" s="38">
        <f>+'[1]Table 3-A Dollars'!B18/'[1]Table 3-A Dollars'!B19</f>
        <v>0.6114641249055186</v>
      </c>
      <c r="C18" s="39">
        <f>+'[1]Table 3-A Dollars'!C18/'[1]Table 3-A Dollars'!C19</f>
        <v>0.59308458268754316</v>
      </c>
      <c r="D18" s="39">
        <f>+'[1]Table 3-A Dollars'!D18/'[1]Table 3-A Dollars'!D19</f>
        <v>0.58368341641566468</v>
      </c>
      <c r="E18" s="112">
        <f>+'[1]Table 3-A Dollars'!E18/'[1]Table 3-A Dollars'!E19</f>
        <v>0.57546374110833065</v>
      </c>
      <c r="F18" s="39">
        <f>+'[1]Table 3-A Dollars'!F18/'[1]Table 3-A Dollars'!F19</f>
        <v>0.58622298884558466</v>
      </c>
      <c r="G18" s="39">
        <f>+'[1]Table 3-A Dollars'!G18/'[1]Table 3-A Dollars'!G19</f>
        <v>0.58466289066953792</v>
      </c>
      <c r="H18" s="39">
        <f>+'[1]Table 3-A Dollars'!H18/'[1]Table 3-A Dollars'!H19</f>
        <v>0.57698752774078188</v>
      </c>
      <c r="I18" s="39">
        <f>+'[1]Table 3-A Dollars'!I18/'[1]Table 3-A Dollars'!I19</f>
        <v>0.58388726810150338</v>
      </c>
      <c r="J18" s="39">
        <f>+'[1]Table 3-A Dollars'!J18/'[1]Table 3-A Dollars'!J19</f>
        <v>0.62442420830769552</v>
      </c>
      <c r="K18" s="39">
        <f>+'[1]Table 3-A Dollars'!K18/'[1]Table 3-A Dollars'!K19</f>
        <v>0.66155111796066468</v>
      </c>
      <c r="L18" s="39">
        <f>+'[1]Table 3-A Dollars'!L18/'[1]Table 3-A Dollars'!L19</f>
        <v>0.68322900388321761</v>
      </c>
      <c r="M18" s="39">
        <f>+'[1]Table 3-A Dollars'!M18/'[1]Table 3-A Dollars'!M19</f>
        <v>0.67810035788534206</v>
      </c>
      <c r="N18" s="39">
        <f>+'[1]Table 3-A Dollars'!N18/'[1]Table 3-A Dollars'!N19</f>
        <v>0.80931927632435252</v>
      </c>
      <c r="O18" s="39">
        <f>+'[1]Table 3-A Dollars'!O18/'[1]Table 3-A Dollars'!O19</f>
        <v>0.78828578304550101</v>
      </c>
      <c r="P18" s="113">
        <f>+'[1]Table 3-A Dollars'!P18/'[1]Table 3-A Dollars'!P19</f>
        <v>0.77170954002611958</v>
      </c>
      <c r="Q18" s="114">
        <f>+'[1]Table 3-A Dollars'!Q18/'[1]Table 3-A Dollars'!Q19</f>
        <v>0.76126865449656778</v>
      </c>
      <c r="R18" s="43">
        <f>+'[1]Table 3-A Dollars'!R18/'[1]Table 3-A Dollars'!R19</f>
        <v>0.74382987054190919</v>
      </c>
      <c r="S18" s="39">
        <f>+'[1]Table 3-A Dollars'!S18/'[1]Table 3-A Dollars'!S19</f>
        <v>0.74001527977916848</v>
      </c>
      <c r="T18" s="39">
        <f>+'[1]Table 3-A Dollars'!T18/'[1]Table 3-A Dollars'!T19</f>
        <v>0.73612979394319067</v>
      </c>
      <c r="U18" s="39">
        <f>+'[1]Table 3-A Dollars'!U18/'[1]Table 3-A Dollars'!U19</f>
        <v>0.74481683894169526</v>
      </c>
      <c r="V18" s="39">
        <f>+'[1]Table 3-A Dollars'!V18/'[1]Table 3-A Dollars'!V19</f>
        <v>0.73206956684469049</v>
      </c>
      <c r="W18" s="39">
        <f>+'[1]Table 3-A Dollars'!W18/'[1]Table 3-A Dollars'!W19</f>
        <v>0.72929677323737641</v>
      </c>
      <c r="X18" s="39">
        <f>+'[1]Table 3-A Dollars'!X18/'[1]Table 3-A Dollars'!X19</f>
        <v>0.72629683027007219</v>
      </c>
      <c r="Y18" s="39">
        <f>+'[1]Table 3-A Dollars'!Y18/'[1]Table 3-A Dollars'!Y19</f>
        <v>0.72797705108175348</v>
      </c>
      <c r="Z18" s="39">
        <f>+'[1]Table 3-A Dollars'!Z18/'[1]Table 3-A Dollars'!Z19</f>
        <v>0.73953079404862132</v>
      </c>
      <c r="AA18" s="39">
        <f>+'[1]Table 3-A Dollars'!AA18/'[1]Table 3-A Dollars'!AA19</f>
        <v>0.73520966282668165</v>
      </c>
      <c r="AB18" s="42">
        <f>+'[1]Table 3-A Dollars'!AB18/'[1]Table 3-A Dollars'!AB19</f>
        <v>0.73275008145173981</v>
      </c>
      <c r="AC18" s="39">
        <f>+'[1]Table 3-A Dollars'!AC18/'[1]Table 3-A Dollars'!AC19</f>
        <v>0.73375637370921609</v>
      </c>
      <c r="AD18" s="39">
        <f>+'[1]Table 3-A Dollars'!AD18/'[1]Table 3-A Dollars'!AD19</f>
        <v>0.72789725265031502</v>
      </c>
      <c r="AE18" s="39">
        <f>+'[1]Table 3-A Dollars'!AE18/'[1]Table 3-A Dollars'!AE19</f>
        <v>0.7275850836629919</v>
      </c>
      <c r="AF18" s="42">
        <f>+'[1]Table 3-A Dollars'!AF18/'[1]Table 3-A Dollars'!AF19</f>
        <v>0.74628960581824522</v>
      </c>
      <c r="AG18" s="39">
        <f>+'[1]Table 3-A Dollars'!AG18/'[1]Table 3-A Dollars'!AG19</f>
        <v>0.74320004182783372</v>
      </c>
      <c r="AH18" s="39">
        <f>+'[1]Table 3-A Dollars'!AH18/'[1]Table 3-A Dollars'!AH19</f>
        <v>0.72605918633488575</v>
      </c>
      <c r="AI18" s="115">
        <f>+'[1]Table 3-A Dollars'!AI18/'[1]Table 3-A Dollars'!AI19</f>
        <v>0.73338659062818001</v>
      </c>
      <c r="AJ18" s="87">
        <f>+'[1]Table 3-A Dollars'!AJ18/'[1]Table 3-A Dollars'!AJ19</f>
        <v>0.71744331961193542</v>
      </c>
      <c r="AK18" s="87">
        <f>+'[1]Table 3-A Dollars'!AK18/'[1]Table 3-A Dollars'!AK19</f>
        <v>0.72415140416702384</v>
      </c>
      <c r="AL18" s="87">
        <f>+'[1]Table 3-A Dollars'!AL18/'[1]Table 3-A Dollars'!AL19</f>
        <v>0.72237735876837073</v>
      </c>
      <c r="AM18" s="87">
        <f>+'[1]Table 3-A Dollars'!AM18/'[1]Table 3-A Dollars'!AM19</f>
        <v>0.72127358882998782</v>
      </c>
      <c r="AN18" s="87">
        <f>+'[1]Table 3-A Dollars'!AN18/'[1]Table 3-A Dollars'!AN19</f>
        <v>0.72235452942321554</v>
      </c>
    </row>
    <row r="19" spans="1:40" ht="16.5" thickTop="1" x14ac:dyDescent="0.25">
      <c r="A19" s="49" t="s">
        <v>9</v>
      </c>
      <c r="B19" s="50">
        <f>+'[1]Table 3-A Dollars'!B19/'[1]Table 3-A Dollars'!B19</f>
        <v>1</v>
      </c>
      <c r="C19" s="51">
        <f>+'[1]Table 3-A Dollars'!C19/'[1]Table 3-A Dollars'!C19</f>
        <v>1</v>
      </c>
      <c r="D19" s="51">
        <f>+'[1]Table 3-A Dollars'!D19/'[1]Table 3-A Dollars'!D19</f>
        <v>1</v>
      </c>
      <c r="E19" s="116">
        <f>+'[1]Table 3-A Dollars'!E19/'[1]Table 3-A Dollars'!E19</f>
        <v>1</v>
      </c>
      <c r="F19" s="51">
        <f>+'[1]Table 3-A Dollars'!F19/'[1]Table 3-A Dollars'!F19</f>
        <v>1</v>
      </c>
      <c r="G19" s="51">
        <f>+'[1]Table 3-A Dollars'!G19/'[1]Table 3-A Dollars'!G19</f>
        <v>1</v>
      </c>
      <c r="H19" s="51">
        <f>+'[1]Table 3-A Dollars'!H19/'[1]Table 3-A Dollars'!H19</f>
        <v>1</v>
      </c>
      <c r="I19" s="51">
        <f>+'[1]Table 3-A Dollars'!I19/'[1]Table 3-A Dollars'!I19</f>
        <v>1</v>
      </c>
      <c r="J19" s="51">
        <f>+'[1]Table 3-A Dollars'!J19/'[1]Table 3-A Dollars'!J19</f>
        <v>1</v>
      </c>
      <c r="K19" s="51">
        <f>+'[1]Table 3-A Dollars'!K19/'[1]Table 3-A Dollars'!K19</f>
        <v>1</v>
      </c>
      <c r="L19" s="51">
        <f>+'[1]Table 3-A Dollars'!L19/'[1]Table 3-A Dollars'!L19</f>
        <v>1</v>
      </c>
      <c r="M19" s="51">
        <f>+'[1]Table 3-A Dollars'!M19/'[1]Table 3-A Dollars'!M19</f>
        <v>1</v>
      </c>
      <c r="N19" s="51">
        <f>+'[1]Table 3-A Dollars'!N19/'[1]Table 3-A Dollars'!N19</f>
        <v>1</v>
      </c>
      <c r="O19" s="51">
        <f>+'[1]Table 3-A Dollars'!O19/'[1]Table 3-A Dollars'!O19</f>
        <v>1</v>
      </c>
      <c r="P19" s="52">
        <f>+'[1]Table 3-A Dollars'!P19/'[1]Table 3-A Dollars'!P19</f>
        <v>1</v>
      </c>
      <c r="Q19" s="98">
        <f>+'[1]Table 3-A Dollars'!Q19/'[1]Table 3-A Dollars'!Q19</f>
        <v>1</v>
      </c>
      <c r="R19" s="54">
        <f>+'[1]Table 3-A Dollars'!R19/'[1]Table 3-A Dollars'!R19</f>
        <v>1</v>
      </c>
      <c r="S19" s="53">
        <f>+'[1]Table 3-A Dollars'!S19/'[1]Table 3-A Dollars'!S19</f>
        <v>1</v>
      </c>
      <c r="T19" s="99">
        <f>+'[1]Table 3-A Dollars'!T19/'[1]Table 3-A Dollars'!T19</f>
        <v>1</v>
      </c>
      <c r="U19" s="54">
        <f>+'[1]Table 3-A Dollars'!U19/'[1]Table 3-A Dollars'!U19</f>
        <v>1</v>
      </c>
      <c r="V19" s="53">
        <f>+'[1]Table 3-A Dollars'!V19/'[1]Table 3-A Dollars'!V19</f>
        <v>1</v>
      </c>
      <c r="W19" s="54">
        <f>+'[1]Table 3-A Dollars'!W19/'[1]Table 3-A Dollars'!W19</f>
        <v>1</v>
      </c>
      <c r="X19" s="54">
        <f>+'[1]Table 3-A Dollars'!X19/'[1]Table 3-A Dollars'!X19</f>
        <v>1</v>
      </c>
      <c r="Y19" s="53">
        <f>+'[1]Table 3-A Dollars'!Y19/'[1]Table 3-A Dollars'!Y19</f>
        <v>1</v>
      </c>
      <c r="Z19" s="54">
        <f>+'[1]Table 3-A Dollars'!Z19/'[1]Table 3-A Dollars'!Z19</f>
        <v>1</v>
      </c>
      <c r="AA19" s="53">
        <f>+'[1]Table 3-A Dollars'!AA19/'[1]Table 3-A Dollars'!AA19</f>
        <v>1</v>
      </c>
      <c r="AB19" s="54">
        <f>+'[1]Table 3-A Dollars'!AB19/'[1]Table 3-A Dollars'!AB19</f>
        <v>1</v>
      </c>
      <c r="AC19" s="55">
        <f>+'[1]Table 3-A Dollars'!AC19/'[1]Table 3-A Dollars'!AC19</f>
        <v>1</v>
      </c>
      <c r="AD19" s="53">
        <f>+'[1]Table 3-A Dollars'!AD19/'[1]Table 3-A Dollars'!AD19</f>
        <v>1</v>
      </c>
      <c r="AE19" s="54">
        <f>+'[1]Table 3-A Dollars'!AE19/'[1]Table 3-A Dollars'!AE19</f>
        <v>1</v>
      </c>
      <c r="AF19" s="54">
        <f>+'[1]Table 3-A Dollars'!AF19/'[1]Table 3-A Dollars'!AF19</f>
        <v>1</v>
      </c>
      <c r="AG19" s="54">
        <f>+'[1]Table 3-A Dollars'!AG19/'[1]Table 3-A Dollars'!AG19</f>
        <v>1</v>
      </c>
      <c r="AH19" s="54">
        <f>+'[1]Table 3-A Dollars'!AH19/'[1]Table 3-A Dollars'!AH19</f>
        <v>1</v>
      </c>
      <c r="AI19" s="55">
        <f>+'[1]Table 3-A Dollars'!AI19/'[1]Table 3-A Dollars'!AI19</f>
        <v>1</v>
      </c>
      <c r="AJ19" s="56">
        <f>+'[1]Table 3-A Dollars'!AJ19/'[1]Table 3-A Dollars'!AJ19</f>
        <v>1</v>
      </c>
      <c r="AK19" s="56">
        <f>+'[1]Table 3-A Dollars'!AK19/'[1]Table 3-A Dollars'!AK19</f>
        <v>1</v>
      </c>
      <c r="AL19" s="56">
        <f>+'[1]Table 3-A Dollars'!AL19/'[1]Table 3-A Dollars'!AL19</f>
        <v>1</v>
      </c>
      <c r="AM19" s="56">
        <f>+'[1]Table 3-A Dollars'!AM19/'[1]Table 3-A Dollars'!AM19</f>
        <v>1</v>
      </c>
      <c r="AN19" s="56">
        <f>+'[1]Table 3-A Dollars'!AN19/'[1]Table 3-A Dollars'!AN19</f>
        <v>1</v>
      </c>
    </row>
    <row r="20" spans="1:40" s="59" customFormat="1" ht="6.75" x14ac:dyDescent="0.25">
      <c r="A20" s="57" t="s">
        <v>6</v>
      </c>
      <c r="B20" s="57" t="s">
        <v>6</v>
      </c>
      <c r="C20" s="57" t="s">
        <v>6</v>
      </c>
      <c r="D20" s="57" t="s">
        <v>6</v>
      </c>
      <c r="E20" s="57" t="s">
        <v>6</v>
      </c>
      <c r="F20" s="57" t="s">
        <v>6</v>
      </c>
      <c r="G20" s="57" t="s">
        <v>6</v>
      </c>
      <c r="H20" s="57" t="s">
        <v>6</v>
      </c>
      <c r="I20" s="57" t="s">
        <v>6</v>
      </c>
      <c r="J20" s="57" t="s">
        <v>6</v>
      </c>
      <c r="K20" s="57" t="s">
        <v>6</v>
      </c>
      <c r="L20" s="57" t="s">
        <v>6</v>
      </c>
      <c r="M20" s="57" t="s">
        <v>6</v>
      </c>
      <c r="N20" s="57" t="s">
        <v>6</v>
      </c>
      <c r="O20" s="57" t="s">
        <v>6</v>
      </c>
      <c r="P20" s="57" t="s">
        <v>6</v>
      </c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</row>
    <row r="21" spans="1:40" ht="31.15" customHeight="1" x14ac:dyDescent="0.25">
      <c r="A21" s="117" t="s">
        <v>11</v>
      </c>
      <c r="B21" s="60">
        <v>1991</v>
      </c>
      <c r="C21" s="61">
        <v>1992</v>
      </c>
      <c r="D21" s="61">
        <v>1993</v>
      </c>
      <c r="E21" s="61">
        <v>1994</v>
      </c>
      <c r="F21" s="61">
        <v>1995</v>
      </c>
      <c r="G21" s="61">
        <v>1996</v>
      </c>
      <c r="H21" s="61">
        <v>1997</v>
      </c>
      <c r="I21" s="61">
        <v>1998</v>
      </c>
      <c r="J21" s="61">
        <v>1999</v>
      </c>
      <c r="K21" s="61">
        <v>2000</v>
      </c>
      <c r="L21" s="61">
        <v>2001</v>
      </c>
      <c r="M21" s="61">
        <v>2002</v>
      </c>
      <c r="N21" s="61">
        <v>2003</v>
      </c>
      <c r="O21" s="61">
        <v>2004</v>
      </c>
      <c r="P21" s="62">
        <v>2005</v>
      </c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4"/>
      <c r="AF21" s="64"/>
      <c r="AG21" s="64"/>
      <c r="AH21" s="64"/>
      <c r="AI21" s="64"/>
      <c r="AJ21" s="64"/>
    </row>
    <row r="22" spans="1:40" ht="15.75" x14ac:dyDescent="0.25">
      <c r="A22" s="16" t="s">
        <v>2</v>
      </c>
      <c r="B22" s="17">
        <f>+'[1]Table 3-A Dollars'!B22/'[1]Table 3-A Dollars'!B25</f>
        <v>0.59117884316093428</v>
      </c>
      <c r="C22" s="18">
        <f>+'[1]Table 3-A Dollars'!C22/'[1]Table 3-A Dollars'!C25</f>
        <v>0.5944754653157498</v>
      </c>
      <c r="D22" s="18">
        <f>+'[1]Table 3-A Dollars'!D22/'[1]Table 3-A Dollars'!D25</f>
        <v>0.60121509542161367</v>
      </c>
      <c r="E22" s="18">
        <f>+'[1]Table 3-A Dollars'!E22/'[1]Table 3-A Dollars'!E25</f>
        <v>0.5939835463055313</v>
      </c>
      <c r="F22" s="18">
        <f>+'[1]Table 3-A Dollars'!F22/'[1]Table 3-A Dollars'!F25</f>
        <v>0.60091228962222276</v>
      </c>
      <c r="G22" s="18">
        <f>+'[1]Table 3-A Dollars'!G22/'[1]Table 3-A Dollars'!G25</f>
        <v>0.61034639270010038</v>
      </c>
      <c r="H22" s="18">
        <f>+'[1]Table 3-A Dollars'!H22/'[1]Table 3-A Dollars'!H25</f>
        <v>0.61393627284679075</v>
      </c>
      <c r="I22" s="18">
        <f>+'[1]Table 3-A Dollars'!I22/'[1]Table 3-A Dollars'!I25</f>
        <v>0.60371294476576909</v>
      </c>
      <c r="J22" s="18">
        <f>+'[1]Table 3-A Dollars'!J22/'[1]Table 3-A Dollars'!J25</f>
        <v>0.59219415595263991</v>
      </c>
      <c r="K22" s="18">
        <f>+'[1]Table 3-A Dollars'!K22/'[1]Table 3-A Dollars'!K25</f>
        <v>0.60050900057993228</v>
      </c>
      <c r="L22" s="18">
        <f>+'[1]Table 3-A Dollars'!L22/'[1]Table 3-A Dollars'!L25</f>
        <v>0.56948847930503455</v>
      </c>
      <c r="M22" s="18">
        <f>+'[1]Table 3-A Dollars'!M22/'[1]Table 3-A Dollars'!M25</f>
        <v>0.57583060420507348</v>
      </c>
      <c r="N22" s="20">
        <f>+'[1]Table 3-A Dollars'!N22/'[1]Table 3-A Dollars'!N25</f>
        <v>0.55236380965441112</v>
      </c>
      <c r="O22" s="18">
        <f>+'[1]Table 3-A Dollars'!O22/'[1]Table 3-A Dollars'!O25</f>
        <v>0.5582470628881252</v>
      </c>
      <c r="P22" s="66">
        <f>+'[1]Table 3-A Dollars'!P22/'[1]Table 3-A Dollars'!P25</f>
        <v>0.56559111276565566</v>
      </c>
      <c r="Q22" s="104">
        <f>+'[1]Table 3-A Dollars'!Q22/'[1]Table 3-A Dollars'!Q25</f>
        <v>0.56845305937307589</v>
      </c>
      <c r="R22" s="118">
        <f>+'[1]Table 3-A Dollars'!R22/'[1]Table 3-A Dollars'!R25</f>
        <v>0.564683117797252</v>
      </c>
      <c r="S22" s="118">
        <f>+'[1]Table 3-A Dollars'!S22/'[1]Table 3-A Dollars'!S25</f>
        <v>0.56463044761876258</v>
      </c>
      <c r="T22" s="118">
        <f>+'[1]Table 3-A Dollars'!T22/'[1]Table 3-A Dollars'!T25</f>
        <v>0.5392479971143217</v>
      </c>
      <c r="U22" s="118">
        <f>+'[1]Table 3-A Dollars'!U22/'[1]Table 3-A Dollars'!U25</f>
        <v>0.51029879619203589</v>
      </c>
      <c r="V22" s="118">
        <f>+'[1]Table 3-A Dollars'!V22/'[1]Table 3-A Dollars'!V25</f>
        <v>0.53237539709136117</v>
      </c>
      <c r="W22" s="20">
        <f>+'[1]Table 3-A Dollars'!W22/'[1]Table 3-A Dollars'!W25</f>
        <v>0.55661857522371327</v>
      </c>
      <c r="X22" s="118">
        <f>+'[1]Table 3-A Dollars'!X22/'[1]Table 3-A Dollars'!X25</f>
        <v>0.56673041342420438</v>
      </c>
      <c r="Y22" s="118">
        <f>+'[1]Table 3-A Dollars'!Y22/'[1]Table 3-A Dollars'!Y25</f>
        <v>0.57481942898273575</v>
      </c>
      <c r="Z22" s="20">
        <f>+'[1]Table 3-A Dollars'!Z22/'[1]Table 3-A Dollars'!Z25</f>
        <v>0.57171021535984323</v>
      </c>
      <c r="AA22" s="105">
        <f>+'[1]Table 3-A Dollars'!AA22/'[1]Table 3-A Dollars'!AA25</f>
        <v>0.56788031601707156</v>
      </c>
      <c r="AB22" s="118">
        <f>+'[1]Table 3-A Dollars'!AB22/'[1]Table 3-A Dollars'!AB25</f>
        <v>0.57245501253867626</v>
      </c>
      <c r="AC22" s="118">
        <f>+'[1]Table 3-A Dollars'!AC22/'[1]Table 3-A Dollars'!AC25</f>
        <v>0.55898848908057086</v>
      </c>
      <c r="AD22" s="20">
        <f>+'[1]Table 3-A Dollars'!AD22/'[1]Table 3-A Dollars'!AD25</f>
        <v>0.58216696070430762</v>
      </c>
      <c r="AE22" s="105">
        <f>+'[1]Table 3-A Dollars'!AE22/'[1]Table 3-A Dollars'!AE25</f>
        <v>0.55383809332855816</v>
      </c>
      <c r="AF22" s="105">
        <f>+'[1]Table 3-A Dollars'!AF22/'[1]Table 3-A Dollars'!AF25</f>
        <v>0.5473799006175778</v>
      </c>
      <c r="AG22" s="105">
        <f>+'[1]Table 3-A Dollars'!AG22/'[1]Table 3-A Dollars'!AG25</f>
        <v>0.54295149948473609</v>
      </c>
      <c r="AH22" s="118">
        <f>+'[1]Table 3-A Dollars'!AH22/'[1]Table 3-A Dollars'!AH25</f>
        <v>0.54411056249020417</v>
      </c>
      <c r="AI22" s="119">
        <f>+'[1]Table 3-A Dollars'!AI22/'[1]Table 3-A Dollars'!AI25</f>
        <v>0.54556396104985161</v>
      </c>
      <c r="AJ22" s="120">
        <f>+'[1]Table 3-A Dollars'!AJ22/'[1]Table 3-A Dollars'!AJ25</f>
        <v>0.54325654029203774</v>
      </c>
      <c r="AK22" s="120">
        <f>+'[1]Table 3-A Dollars'!AK22/'[1]Table 3-A Dollars'!AK25</f>
        <v>0.54950046524593854</v>
      </c>
      <c r="AL22" s="120">
        <f>+'[1]Table 3-A Dollars'!AL22/'[1]Table 3-A Dollars'!AL25</f>
        <v>0.5681847653492168</v>
      </c>
      <c r="AM22" s="120">
        <f>+'[1]Table 3-A Dollars'!AM22/'[1]Table 3-A Dollars'!AM25</f>
        <v>0.56717712700330525</v>
      </c>
      <c r="AN22" s="120">
        <f>+'[1]Table 3-A Dollars'!AN22/'[1]Table 3-A Dollars'!AN25</f>
        <v>0.57604505896434766</v>
      </c>
    </row>
    <row r="23" spans="1:40" ht="15.75" x14ac:dyDescent="0.25">
      <c r="A23" s="76" t="s">
        <v>3</v>
      </c>
      <c r="B23" s="77">
        <f>+'[1]Table 3-A Dollars'!B23/'[1]Table 3-A Dollars'!B25</f>
        <v>0.23684619567202481</v>
      </c>
      <c r="C23" s="28">
        <f>+'[1]Table 3-A Dollars'!C23/'[1]Table 3-A Dollars'!C25</f>
        <v>0.23390208683035094</v>
      </c>
      <c r="D23" s="28">
        <f>+'[1]Table 3-A Dollars'!D23/'[1]Table 3-A Dollars'!D25</f>
        <v>0.22720204164404709</v>
      </c>
      <c r="E23" s="27">
        <f>+'[1]Table 3-A Dollars'!E23/'[1]Table 3-A Dollars'!E25</f>
        <v>0.22512253790747982</v>
      </c>
      <c r="F23" s="28">
        <f>+'[1]Table 3-A Dollars'!F23/'[1]Table 3-A Dollars'!F25</f>
        <v>0.22379837993895471</v>
      </c>
      <c r="G23" s="28">
        <f>+'[1]Table 3-A Dollars'!G23/'[1]Table 3-A Dollars'!G25</f>
        <v>0.21962969607883254</v>
      </c>
      <c r="H23" s="28">
        <f>+'[1]Table 3-A Dollars'!H23/'[1]Table 3-A Dollars'!H25</f>
        <v>0.21838230717448787</v>
      </c>
      <c r="I23" s="28">
        <f>+'[1]Table 3-A Dollars'!I23/'[1]Table 3-A Dollars'!I25</f>
        <v>0.22848603832603498</v>
      </c>
      <c r="J23" s="28">
        <f>+'[1]Table 3-A Dollars'!J23/'[1]Table 3-A Dollars'!J25</f>
        <v>0.235436380448584</v>
      </c>
      <c r="K23" s="28">
        <f>+'[1]Table 3-A Dollars'!K23/'[1]Table 3-A Dollars'!K25</f>
        <v>0.22622540745980818</v>
      </c>
      <c r="L23" s="28">
        <f>+'[1]Table 3-A Dollars'!L23/'[1]Table 3-A Dollars'!L25</f>
        <v>0.25245910477072453</v>
      </c>
      <c r="M23" s="28">
        <f>+'[1]Table 3-A Dollars'!M23/'[1]Table 3-A Dollars'!M25</f>
        <v>0.23318757261953793</v>
      </c>
      <c r="N23" s="28">
        <f>+'[1]Table 3-A Dollars'!N23/'[1]Table 3-A Dollars'!N25</f>
        <v>0.2370107606796289</v>
      </c>
      <c r="O23" s="28">
        <f>+'[1]Table 3-A Dollars'!O23/'[1]Table 3-A Dollars'!O25</f>
        <v>0.23270254095172607</v>
      </c>
      <c r="P23" s="30">
        <f>+'[1]Table 3-A Dollars'!P23/'[1]Table 3-A Dollars'!P25</f>
        <v>0.23417556352563529</v>
      </c>
      <c r="Q23" s="79">
        <f>+'[1]Table 3-A Dollars'!Q23/'[1]Table 3-A Dollars'!Q25</f>
        <v>0.24117608800221274</v>
      </c>
      <c r="R23" s="28">
        <f>+'[1]Table 3-A Dollars'!R23/'[1]Table 3-A Dollars'!R25</f>
        <v>0.24126840679338324</v>
      </c>
      <c r="S23" s="108">
        <f>+'[1]Table 3-A Dollars'!S23/'[1]Table 3-A Dollars'!S25</f>
        <v>0.24229506446091634</v>
      </c>
      <c r="T23" s="108">
        <f>+'[1]Table 3-A Dollars'!T23/'[1]Table 3-A Dollars'!T25</f>
        <v>0.23710095277904386</v>
      </c>
      <c r="U23" s="28">
        <f>+'[1]Table 3-A Dollars'!U23/'[1]Table 3-A Dollars'!U25</f>
        <v>0.22514301055314184</v>
      </c>
      <c r="V23" s="28">
        <f>+'[1]Table 3-A Dollars'!V23/'[1]Table 3-A Dollars'!V25</f>
        <v>0.21760834186446193</v>
      </c>
      <c r="W23" s="28">
        <f>+'[1]Table 3-A Dollars'!W23/'[1]Table 3-A Dollars'!W25</f>
        <v>0.22296261037095877</v>
      </c>
      <c r="X23" s="28">
        <f>+'[1]Table 3-A Dollars'!X23/'[1]Table 3-A Dollars'!X25</f>
        <v>0.21991787062446452</v>
      </c>
      <c r="Y23" s="28">
        <f>+'[1]Table 3-A Dollars'!Y23/'[1]Table 3-A Dollars'!Y25</f>
        <v>0.213306657315251</v>
      </c>
      <c r="Z23" s="28">
        <f>+'[1]Table 3-A Dollars'!Z23/'[1]Table 3-A Dollars'!Z25</f>
        <v>0.20500011499163978</v>
      </c>
      <c r="AA23" s="28">
        <f>+'[1]Table 3-A Dollars'!AA23/'[1]Table 3-A Dollars'!AA25</f>
        <v>0.21030334972066261</v>
      </c>
      <c r="AB23" s="108">
        <f>+'[1]Table 3-A Dollars'!AB23/'[1]Table 3-A Dollars'!AB25</f>
        <v>0.20775458664993443</v>
      </c>
      <c r="AC23" s="28">
        <f>+'[1]Table 3-A Dollars'!AC23/'[1]Table 3-A Dollars'!AC25</f>
        <v>0.21987098351214196</v>
      </c>
      <c r="AD23" s="28">
        <f>+'[1]Table 3-A Dollars'!AD23/'[1]Table 3-A Dollars'!AD25</f>
        <v>0.2019213577517614</v>
      </c>
      <c r="AE23" s="108">
        <f>+'[1]Table 3-A Dollars'!AE23/'[1]Table 3-A Dollars'!AE25</f>
        <v>0.19590029624416241</v>
      </c>
      <c r="AF23" s="28">
        <f>+'[1]Table 3-A Dollars'!AF23/'[1]Table 3-A Dollars'!AF25</f>
        <v>0.17910475810207785</v>
      </c>
      <c r="AG23" s="108">
        <f>+'[1]Table 3-A Dollars'!AG23/'[1]Table 3-A Dollars'!AG25</f>
        <v>0.1580174047401314</v>
      </c>
      <c r="AH23" s="28">
        <f>+'[1]Table 3-A Dollars'!AH23/'[1]Table 3-A Dollars'!AH25</f>
        <v>0.17342487741818222</v>
      </c>
      <c r="AI23" s="27">
        <f>+'[1]Table 3-A Dollars'!AI23/'[1]Table 3-A Dollars'!AI25</f>
        <v>0.19492580122847702</v>
      </c>
      <c r="AJ23" s="111">
        <f>+'[1]Table 3-A Dollars'!AJ23/'[1]Table 3-A Dollars'!AJ25</f>
        <v>0.17946197996329988</v>
      </c>
      <c r="AK23" s="111">
        <f>+'[1]Table 3-A Dollars'!AK23/'[1]Table 3-A Dollars'!AK25</f>
        <v>0.17376345687755343</v>
      </c>
      <c r="AL23" s="111">
        <f>+'[1]Table 3-A Dollars'!AL23/'[1]Table 3-A Dollars'!AL25</f>
        <v>0.17454915284901115</v>
      </c>
      <c r="AM23" s="111">
        <f>+'[1]Table 3-A Dollars'!AM23/'[1]Table 3-A Dollars'!AM25</f>
        <v>0.17275275637836951</v>
      </c>
      <c r="AN23" s="111">
        <f>+'[1]Table 3-A Dollars'!AN23/'[1]Table 3-A Dollars'!AN25</f>
        <v>0.16869414324698856</v>
      </c>
    </row>
    <row r="24" spans="1:40" ht="16.5" thickBot="1" x14ac:dyDescent="0.3">
      <c r="A24" s="37" t="s">
        <v>4</v>
      </c>
      <c r="B24" s="38">
        <f>+'[1]Table 3-A Dollars'!B24/'[1]Table 3-A Dollars'!B25</f>
        <v>0.17197496116704089</v>
      </c>
      <c r="C24" s="39">
        <f>+'[1]Table 3-A Dollars'!C24/'[1]Table 3-A Dollars'!C25</f>
        <v>0.17162244785389927</v>
      </c>
      <c r="D24" s="39">
        <f>+'[1]Table 3-A Dollars'!D24/'[1]Table 3-A Dollars'!D25</f>
        <v>0.17158286293433928</v>
      </c>
      <c r="E24" s="39">
        <f>+'[1]Table 3-A Dollars'!E24/'[1]Table 3-A Dollars'!E25</f>
        <v>0.18089391578698891</v>
      </c>
      <c r="F24" s="39">
        <f>+'[1]Table 3-A Dollars'!F24/'[1]Table 3-A Dollars'!F25</f>
        <v>0.17528933043882244</v>
      </c>
      <c r="G24" s="39">
        <f>+'[1]Table 3-A Dollars'!G24/'[1]Table 3-A Dollars'!G25</f>
        <v>0.17002391122106705</v>
      </c>
      <c r="H24" s="39">
        <f>+'[1]Table 3-A Dollars'!H24/'[1]Table 3-A Dollars'!H25</f>
        <v>0.16768141997872144</v>
      </c>
      <c r="I24" s="39">
        <f>+'[1]Table 3-A Dollars'!I24/'[1]Table 3-A Dollars'!I25</f>
        <v>0.1678010169081959</v>
      </c>
      <c r="J24" s="39">
        <f>+'[1]Table 3-A Dollars'!J24/'[1]Table 3-A Dollars'!J25</f>
        <v>0.17236946359877608</v>
      </c>
      <c r="K24" s="39">
        <f>+'[1]Table 3-A Dollars'!K24/'[1]Table 3-A Dollars'!K25</f>
        <v>0.17326559196025954</v>
      </c>
      <c r="L24" s="39">
        <f>+'[1]Table 3-A Dollars'!L24/'[1]Table 3-A Dollars'!L25</f>
        <v>0.17805241592424084</v>
      </c>
      <c r="M24" s="39">
        <f>+'[1]Table 3-A Dollars'!M24/'[1]Table 3-A Dollars'!M25</f>
        <v>0.19098182317538856</v>
      </c>
      <c r="N24" s="39">
        <f>+'[1]Table 3-A Dollars'!N24/'[1]Table 3-A Dollars'!N25</f>
        <v>0.21062542966596001</v>
      </c>
      <c r="O24" s="39">
        <f>+'[1]Table 3-A Dollars'!O24/'[1]Table 3-A Dollars'!O25</f>
        <v>0.20905039616014867</v>
      </c>
      <c r="P24" s="41">
        <f>+'[1]Table 3-A Dollars'!P24/'[1]Table 3-A Dollars'!P25</f>
        <v>0.200233323708709</v>
      </c>
      <c r="Q24" s="114">
        <f>+'[1]Table 3-A Dollars'!Q24/'[1]Table 3-A Dollars'!Q25</f>
        <v>0.19037085262471129</v>
      </c>
      <c r="R24" s="39">
        <f>+'[1]Table 3-A Dollars'!R24/'[1]Table 3-A Dollars'!R25</f>
        <v>0.19404847540936482</v>
      </c>
      <c r="S24" s="39">
        <f>+'[1]Table 3-A Dollars'!S24/'[1]Table 3-A Dollars'!S25</f>
        <v>0.19307448792032098</v>
      </c>
      <c r="T24" s="39">
        <f>+'[1]Table 3-A Dollars'!T24/'[1]Table 3-A Dollars'!T25</f>
        <v>0.22365105010663433</v>
      </c>
      <c r="U24" s="39">
        <f>+'[1]Table 3-A Dollars'!U24/'[1]Table 3-A Dollars'!U25</f>
        <v>0.26455819325482222</v>
      </c>
      <c r="V24" s="43">
        <f>+'[1]Table 3-A Dollars'!V24/'[1]Table 3-A Dollars'!V25</f>
        <v>0.2500162610441769</v>
      </c>
      <c r="W24" s="42">
        <f>+'[1]Table 3-A Dollars'!W24/'[1]Table 3-A Dollars'!W25</f>
        <v>0.22041881440532793</v>
      </c>
      <c r="X24" s="39">
        <f>+'[1]Table 3-A Dollars'!X24/'[1]Table 3-A Dollars'!X25</f>
        <v>0.21335171595133107</v>
      </c>
      <c r="Y24" s="43">
        <f>+'[1]Table 3-A Dollars'!Y24/'[1]Table 3-A Dollars'!Y25</f>
        <v>0.21187391370201322</v>
      </c>
      <c r="Z24" s="39">
        <f>+'[1]Table 3-A Dollars'!Z24/'[1]Table 3-A Dollars'!Z25</f>
        <v>0.22328966964851693</v>
      </c>
      <c r="AA24" s="39">
        <f>+'[1]Table 3-A Dollars'!AA24/'[1]Table 3-A Dollars'!AA25</f>
        <v>0.22181633426226582</v>
      </c>
      <c r="AB24" s="39">
        <f>+'[1]Table 3-A Dollars'!AB24/'[1]Table 3-A Dollars'!AB25</f>
        <v>0.21979040081138929</v>
      </c>
      <c r="AC24" s="39">
        <f>+'[1]Table 3-A Dollars'!AC24/'[1]Table 3-A Dollars'!AC25</f>
        <v>0.22114052740728721</v>
      </c>
      <c r="AD24" s="43">
        <f>+'[1]Table 3-A Dollars'!AD24/'[1]Table 3-A Dollars'!AD25</f>
        <v>0.21591168154393101</v>
      </c>
      <c r="AE24" s="39">
        <f>+'[1]Table 3-A Dollars'!AE24/'[1]Table 3-A Dollars'!AE25</f>
        <v>0.25026161042727946</v>
      </c>
      <c r="AF24" s="39">
        <f>+'[1]Table 3-A Dollars'!AF24/'[1]Table 3-A Dollars'!AF25</f>
        <v>0.27351534128034444</v>
      </c>
      <c r="AG24" s="39">
        <f>+'[1]Table 3-A Dollars'!AG24/'[1]Table 3-A Dollars'!AG25</f>
        <v>0.29903109577513254</v>
      </c>
      <c r="AH24" s="39">
        <f>+'[1]Table 3-A Dollars'!AH24/'[1]Table 3-A Dollars'!AH25</f>
        <v>0.28246456009161364</v>
      </c>
      <c r="AI24" s="115">
        <f>+'[1]Table 3-A Dollars'!AI24/'[1]Table 3-A Dollars'!AI25</f>
        <v>0.2595102377216712</v>
      </c>
      <c r="AJ24" s="87">
        <f>+'[1]Table 3-A Dollars'!AJ24/'[1]Table 3-A Dollars'!AJ25</f>
        <v>0.27728147974466233</v>
      </c>
      <c r="AK24" s="87">
        <f>+'[1]Table 3-A Dollars'!AK24/'[1]Table 3-A Dollars'!AK25</f>
        <v>0.27673607787650806</v>
      </c>
      <c r="AL24" s="87">
        <f>+'[1]Table 3-A Dollars'!AL24/'[1]Table 3-A Dollars'!AL25</f>
        <v>0.25726608180177213</v>
      </c>
      <c r="AM24" s="87">
        <f>+'[1]Table 3-A Dollars'!AM24/'[1]Table 3-A Dollars'!AM25</f>
        <v>0.26007011661832535</v>
      </c>
      <c r="AN24" s="87">
        <f>+'[1]Table 3-A Dollars'!AN24/'[1]Table 3-A Dollars'!AN25</f>
        <v>0.25526079778866384</v>
      </c>
    </row>
    <row r="25" spans="1:40" ht="16.5" thickTop="1" x14ac:dyDescent="0.25">
      <c r="A25" s="49" t="s">
        <v>12</v>
      </c>
      <c r="B25" s="50">
        <f>+'[1]Table 3-A Dollars'!B25/'[1]Table 3-A Dollars'!B25</f>
        <v>1</v>
      </c>
      <c r="C25" s="51">
        <f>+'[1]Table 3-A Dollars'!C25/'[1]Table 3-A Dollars'!C25</f>
        <v>1</v>
      </c>
      <c r="D25" s="51">
        <f>+'[1]Table 3-A Dollars'!D25/'[1]Table 3-A Dollars'!D25</f>
        <v>1</v>
      </c>
      <c r="E25" s="51">
        <f>+'[1]Table 3-A Dollars'!E25/'[1]Table 3-A Dollars'!E25</f>
        <v>1</v>
      </c>
      <c r="F25" s="51">
        <f>+'[1]Table 3-A Dollars'!F25/'[1]Table 3-A Dollars'!F25</f>
        <v>1</v>
      </c>
      <c r="G25" s="51">
        <f>+'[1]Table 3-A Dollars'!G25/'[1]Table 3-A Dollars'!G25</f>
        <v>1</v>
      </c>
      <c r="H25" s="51">
        <f>+'[1]Table 3-A Dollars'!H25/'[1]Table 3-A Dollars'!H25</f>
        <v>1</v>
      </c>
      <c r="I25" s="51">
        <f>+'[1]Table 3-A Dollars'!I25/'[1]Table 3-A Dollars'!I25</f>
        <v>1</v>
      </c>
      <c r="J25" s="51">
        <f>+'[1]Table 3-A Dollars'!J25/'[1]Table 3-A Dollars'!J25</f>
        <v>1</v>
      </c>
      <c r="K25" s="51">
        <f>+'[1]Table 3-A Dollars'!K25/'[1]Table 3-A Dollars'!K25</f>
        <v>1</v>
      </c>
      <c r="L25" s="51">
        <f>+'[1]Table 3-A Dollars'!L25/'[1]Table 3-A Dollars'!L25</f>
        <v>1</v>
      </c>
      <c r="M25" s="51">
        <f>+'[1]Table 3-A Dollars'!M25/'[1]Table 3-A Dollars'!M25</f>
        <v>1</v>
      </c>
      <c r="N25" s="51">
        <f>+'[1]Table 3-A Dollars'!N25/'[1]Table 3-A Dollars'!N25</f>
        <v>1</v>
      </c>
      <c r="O25" s="51">
        <f>+'[1]Table 3-A Dollars'!O25/'[1]Table 3-A Dollars'!O25</f>
        <v>1</v>
      </c>
      <c r="P25" s="52">
        <f>+'[1]Table 3-A Dollars'!P25/'[1]Table 3-A Dollars'!P25</f>
        <v>1</v>
      </c>
      <c r="Q25" s="98">
        <f>+'[1]Table 3-A Dollars'!Q25/'[1]Table 3-A Dollars'!Q25</f>
        <v>1</v>
      </c>
      <c r="R25" s="54">
        <f>+'[1]Table 3-A Dollars'!R25/'[1]Table 3-A Dollars'!R25</f>
        <v>1</v>
      </c>
      <c r="S25" s="54">
        <f>+'[1]Table 3-A Dollars'!S25/'[1]Table 3-A Dollars'!S25</f>
        <v>1</v>
      </c>
      <c r="T25" s="54">
        <f>+'[1]Table 3-A Dollars'!T25/'[1]Table 3-A Dollars'!T25</f>
        <v>1</v>
      </c>
      <c r="U25" s="54">
        <f>+'[1]Table 3-A Dollars'!U25/'[1]Table 3-A Dollars'!U25</f>
        <v>1</v>
      </c>
      <c r="V25" s="54">
        <f>+'[1]Table 3-A Dollars'!V25/'[1]Table 3-A Dollars'!V25</f>
        <v>1</v>
      </c>
      <c r="W25" s="55">
        <f>+'[1]Table 3-A Dollars'!W25/'[1]Table 3-A Dollars'!W25</f>
        <v>1</v>
      </c>
      <c r="X25" s="55">
        <f>+'[1]Table 3-A Dollars'!X25/'[1]Table 3-A Dollars'!X25</f>
        <v>1</v>
      </c>
      <c r="Y25" s="53">
        <f>+'[1]Table 3-A Dollars'!Y25/'[1]Table 3-A Dollars'!Y25</f>
        <v>1</v>
      </c>
      <c r="Z25" s="54">
        <f>+'[1]Table 3-A Dollars'!Z25/'[1]Table 3-A Dollars'!Z25</f>
        <v>1</v>
      </c>
      <c r="AA25" s="99">
        <f>+'[1]Table 3-A Dollars'!AA25/'[1]Table 3-A Dollars'!AA25</f>
        <v>1</v>
      </c>
      <c r="AB25" s="99">
        <f>+'[1]Table 3-A Dollars'!AB25/'[1]Table 3-A Dollars'!AB25</f>
        <v>1</v>
      </c>
      <c r="AC25" s="54">
        <f>+'[1]Table 3-A Dollars'!AC25/'[1]Table 3-A Dollars'!AC25</f>
        <v>1</v>
      </c>
      <c r="AD25" s="54">
        <f>+'[1]Table 3-A Dollars'!AD25/'[1]Table 3-A Dollars'!AD25</f>
        <v>1</v>
      </c>
      <c r="AE25" s="53">
        <f>+'[1]Table 3-A Dollars'!AE25/'[1]Table 3-A Dollars'!AE25</f>
        <v>1</v>
      </c>
      <c r="AF25" s="99">
        <f>+'[1]Table 3-A Dollars'!AF25/'[1]Table 3-A Dollars'!AF25</f>
        <v>1</v>
      </c>
      <c r="AG25" s="99">
        <f>+'[1]Table 3-A Dollars'!AG25/'[1]Table 3-A Dollars'!AG25</f>
        <v>1</v>
      </c>
      <c r="AH25" s="54">
        <f>+'[1]Table 3-A Dollars'!AH25/'[1]Table 3-A Dollars'!AH25</f>
        <v>1</v>
      </c>
      <c r="AI25" s="55">
        <f>+'[1]Table 3-A Dollars'!AI25/'[1]Table 3-A Dollars'!AI25</f>
        <v>1</v>
      </c>
      <c r="AJ25" s="56">
        <f>+'[1]Table 3-A Dollars'!AJ25/'[1]Table 3-A Dollars'!AJ25</f>
        <v>1</v>
      </c>
      <c r="AK25" s="56">
        <f>+'[1]Table 3-A Dollars'!AK25/'[1]Table 3-A Dollars'!AK25</f>
        <v>1</v>
      </c>
      <c r="AL25" s="56">
        <f>+'[1]Table 3-A Dollars'!AL25/'[1]Table 3-A Dollars'!AL25</f>
        <v>1</v>
      </c>
      <c r="AM25" s="56">
        <f>+'[1]Table 3-A Dollars'!AM25/'[1]Table 3-A Dollars'!AM25</f>
        <v>1</v>
      </c>
      <c r="AN25" s="56">
        <f>+'[1]Table 3-A Dollars'!AN25/'[1]Table 3-A Dollars'!AN25</f>
        <v>1</v>
      </c>
    </row>
    <row r="26" spans="1:40" s="122" customFormat="1" ht="11.25" x14ac:dyDescent="0.25">
      <c r="A26" s="121" t="s">
        <v>6</v>
      </c>
      <c r="B26" s="57" t="s">
        <v>6</v>
      </c>
      <c r="C26" s="57" t="s">
        <v>6</v>
      </c>
      <c r="D26" s="57" t="s">
        <v>6</v>
      </c>
      <c r="E26" s="57" t="s">
        <v>6</v>
      </c>
      <c r="F26" s="57" t="s">
        <v>6</v>
      </c>
      <c r="G26" s="57" t="s">
        <v>6</v>
      </c>
      <c r="H26" s="57" t="s">
        <v>6</v>
      </c>
      <c r="I26" s="57" t="s">
        <v>6</v>
      </c>
      <c r="J26" s="57" t="s">
        <v>6</v>
      </c>
      <c r="K26" s="57" t="s">
        <v>6</v>
      </c>
      <c r="L26" s="57" t="s">
        <v>6</v>
      </c>
      <c r="M26" s="57" t="s">
        <v>6</v>
      </c>
      <c r="N26" s="57" t="s">
        <v>6</v>
      </c>
      <c r="O26" s="57" t="s">
        <v>6</v>
      </c>
      <c r="P26" s="57" t="s">
        <v>6</v>
      </c>
    </row>
    <row r="27" spans="1:40" ht="15.75" x14ac:dyDescent="0.25">
      <c r="A27" s="3" t="s">
        <v>1</v>
      </c>
      <c r="B27" s="4">
        <v>2006</v>
      </c>
      <c r="C27" s="5">
        <v>2007</v>
      </c>
      <c r="D27" s="5">
        <v>2008</v>
      </c>
      <c r="E27" s="5">
        <v>2009</v>
      </c>
      <c r="F27" s="5">
        <v>2010</v>
      </c>
      <c r="G27" s="5">
        <v>2011</v>
      </c>
      <c r="H27" s="5">
        <v>2012</v>
      </c>
      <c r="I27" s="5">
        <v>2013</v>
      </c>
      <c r="J27" s="5">
        <v>2014</v>
      </c>
      <c r="K27" s="7">
        <v>2015</v>
      </c>
      <c r="L27" s="5">
        <v>2016</v>
      </c>
      <c r="M27" s="5">
        <v>2017</v>
      </c>
      <c r="N27" s="5">
        <v>2018</v>
      </c>
      <c r="O27" s="5">
        <v>2019</v>
      </c>
      <c r="P27" s="8">
        <v>2020</v>
      </c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</row>
    <row r="28" spans="1:40" ht="15.75" x14ac:dyDescent="0.25">
      <c r="A28" s="16" t="s">
        <v>2</v>
      </c>
      <c r="B28" s="17">
        <f t="shared" ref="B28:P31" si="0">Q4</f>
        <v>0.64162665645431416</v>
      </c>
      <c r="C28" s="18">
        <f t="shared" si="0"/>
        <v>0.63610621969618264</v>
      </c>
      <c r="D28" s="18">
        <f t="shared" si="0"/>
        <v>0.63239059043091739</v>
      </c>
      <c r="E28" s="18">
        <f t="shared" si="0"/>
        <v>0.5842656630170534</v>
      </c>
      <c r="F28" s="18">
        <f t="shared" si="0"/>
        <v>0.54427387949499373</v>
      </c>
      <c r="G28" s="18">
        <f t="shared" si="0"/>
        <v>0.56484416265420201</v>
      </c>
      <c r="H28" s="18">
        <f t="shared" si="0"/>
        <v>0.60070813378415433</v>
      </c>
      <c r="I28" s="18">
        <f t="shared" si="0"/>
        <v>0.61082668718800581</v>
      </c>
      <c r="J28" s="18">
        <f t="shared" si="0"/>
        <v>0.61464659392635312</v>
      </c>
      <c r="K28" s="18">
        <f t="shared" si="0"/>
        <v>0.61366474301371865</v>
      </c>
      <c r="L28" s="18">
        <f t="shared" si="0"/>
        <v>0.60683789109807207</v>
      </c>
      <c r="M28" s="18">
        <f t="shared" si="0"/>
        <v>0.61224922047473784</v>
      </c>
      <c r="N28" s="18">
        <f t="shared" si="0"/>
        <v>0.59161546392399167</v>
      </c>
      <c r="O28" s="18">
        <f t="shared" si="0"/>
        <v>0.62404651612177253</v>
      </c>
      <c r="P28" s="66">
        <f t="shared" si="0"/>
        <v>0.57956275028494597</v>
      </c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</row>
    <row r="29" spans="1:40" ht="15.75" x14ac:dyDescent="0.25">
      <c r="A29" s="76" t="s">
        <v>3</v>
      </c>
      <c r="B29" s="77">
        <f t="shared" si="0"/>
        <v>0.12554493067335482</v>
      </c>
      <c r="C29" s="28">
        <f t="shared" si="0"/>
        <v>0.12091789740047786</v>
      </c>
      <c r="D29" s="28">
        <f t="shared" si="0"/>
        <v>0.12307653477712813</v>
      </c>
      <c r="E29" s="28">
        <f t="shared" si="0"/>
        <v>0.12842331011190389</v>
      </c>
      <c r="F29" s="28">
        <f t="shared" si="0"/>
        <v>0.12604533230074819</v>
      </c>
      <c r="G29" s="28">
        <f t="shared" si="0"/>
        <v>0.12425492814272342</v>
      </c>
      <c r="H29" s="28">
        <f t="shared" si="0"/>
        <v>0.12636014536957912</v>
      </c>
      <c r="I29" s="28">
        <f t="shared" si="0"/>
        <v>0.1225867528948705</v>
      </c>
      <c r="J29" s="28">
        <f t="shared" si="0"/>
        <v>0.12073012880208978</v>
      </c>
      <c r="K29" s="28">
        <f t="shared" si="0"/>
        <v>0.10519772154846824</v>
      </c>
      <c r="L29" s="28">
        <f t="shared" si="0"/>
        <v>0.11308775545704818</v>
      </c>
      <c r="M29" s="28">
        <f t="shared" si="0"/>
        <v>0.10705264026850229</v>
      </c>
      <c r="N29" s="28">
        <f t="shared" si="0"/>
        <v>0.12705721121184499</v>
      </c>
      <c r="O29" s="28">
        <f t="shared" si="0"/>
        <v>9.9316584790812443E-2</v>
      </c>
      <c r="P29" s="30">
        <f t="shared" si="0"/>
        <v>9.287751934708903E-2</v>
      </c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</row>
    <row r="30" spans="1:40" ht="16.5" thickBot="1" x14ac:dyDescent="0.3">
      <c r="A30" s="123" t="s">
        <v>4</v>
      </c>
      <c r="B30" s="38">
        <f t="shared" si="0"/>
        <v>0.232828412872331</v>
      </c>
      <c r="C30" s="39">
        <f t="shared" si="0"/>
        <v>0.24297588290333955</v>
      </c>
      <c r="D30" s="39">
        <f t="shared" si="0"/>
        <v>0.24453287479195451</v>
      </c>
      <c r="E30" s="39">
        <f t="shared" si="0"/>
        <v>0.28731102687104271</v>
      </c>
      <c r="F30" s="39">
        <f t="shared" si="0"/>
        <v>0.32968078820425811</v>
      </c>
      <c r="G30" s="39">
        <f t="shared" si="0"/>
        <v>0.31090090920307456</v>
      </c>
      <c r="H30" s="39">
        <f t="shared" si="0"/>
        <v>0.2729317208462666</v>
      </c>
      <c r="I30" s="39">
        <f t="shared" si="0"/>
        <v>0.26658655991712371</v>
      </c>
      <c r="J30" s="39">
        <f t="shared" si="0"/>
        <v>0.2646232772715571</v>
      </c>
      <c r="K30" s="39">
        <f t="shared" si="0"/>
        <v>0.28113753543781306</v>
      </c>
      <c r="L30" s="39">
        <f t="shared" si="0"/>
        <v>0.28007435344487974</v>
      </c>
      <c r="M30" s="39">
        <f t="shared" si="0"/>
        <v>0.28069813925676002</v>
      </c>
      <c r="N30" s="39">
        <f t="shared" si="0"/>
        <v>0.28132732486416334</v>
      </c>
      <c r="O30" s="39">
        <f t="shared" si="0"/>
        <v>0.27663689908741507</v>
      </c>
      <c r="P30" s="41">
        <f t="shared" si="0"/>
        <v>0.32755973036796499</v>
      </c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</row>
    <row r="31" spans="1:40" ht="16.5" thickTop="1" x14ac:dyDescent="0.25">
      <c r="A31" s="49" t="s">
        <v>5</v>
      </c>
      <c r="B31" s="50">
        <f t="shared" si="0"/>
        <v>1</v>
      </c>
      <c r="C31" s="51">
        <f t="shared" si="0"/>
        <v>1</v>
      </c>
      <c r="D31" s="51">
        <f t="shared" si="0"/>
        <v>1</v>
      </c>
      <c r="E31" s="51">
        <f t="shared" si="0"/>
        <v>1</v>
      </c>
      <c r="F31" s="124">
        <f t="shared" si="0"/>
        <v>1</v>
      </c>
      <c r="G31" s="51">
        <f t="shared" si="0"/>
        <v>1</v>
      </c>
      <c r="H31" s="51">
        <f t="shared" si="0"/>
        <v>1</v>
      </c>
      <c r="I31" s="51">
        <f t="shared" si="0"/>
        <v>1</v>
      </c>
      <c r="J31" s="51">
        <f t="shared" si="0"/>
        <v>1</v>
      </c>
      <c r="K31" s="51">
        <f t="shared" si="0"/>
        <v>1</v>
      </c>
      <c r="L31" s="51">
        <f t="shared" si="0"/>
        <v>1</v>
      </c>
      <c r="M31" s="51">
        <f t="shared" si="0"/>
        <v>1</v>
      </c>
      <c r="N31" s="51">
        <f t="shared" si="0"/>
        <v>1</v>
      </c>
      <c r="O31" s="51">
        <f t="shared" si="0"/>
        <v>1</v>
      </c>
      <c r="P31" s="125">
        <f t="shared" si="0"/>
        <v>1</v>
      </c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</row>
    <row r="32" spans="1:40" s="59" customFormat="1" ht="6.75" x14ac:dyDescent="0.25">
      <c r="A32" s="100" t="s">
        <v>6</v>
      </c>
      <c r="B32" s="57" t="s">
        <v>6</v>
      </c>
      <c r="C32" s="57" t="s">
        <v>6</v>
      </c>
      <c r="D32" s="57" t="s">
        <v>6</v>
      </c>
      <c r="E32" s="57" t="s">
        <v>6</v>
      </c>
      <c r="F32" s="57" t="s">
        <v>6</v>
      </c>
      <c r="G32" s="57" t="s">
        <v>6</v>
      </c>
      <c r="H32" s="57" t="s">
        <v>6</v>
      </c>
      <c r="I32" s="57" t="s">
        <v>6</v>
      </c>
      <c r="J32" s="57" t="s">
        <v>6</v>
      </c>
      <c r="K32" s="57" t="s">
        <v>6</v>
      </c>
      <c r="L32" s="57" t="s">
        <v>6</v>
      </c>
      <c r="M32" s="57" t="s">
        <v>6</v>
      </c>
      <c r="N32" s="57" t="s">
        <v>6</v>
      </c>
      <c r="O32" s="57" t="s">
        <v>6</v>
      </c>
      <c r="P32" s="57" t="s">
        <v>6</v>
      </c>
    </row>
    <row r="33" spans="1:36" ht="15.75" x14ac:dyDescent="0.25">
      <c r="A33" s="3" t="s">
        <v>7</v>
      </c>
      <c r="B33" s="60">
        <v>2006</v>
      </c>
      <c r="C33" s="61">
        <v>2007</v>
      </c>
      <c r="D33" s="61">
        <v>2008</v>
      </c>
      <c r="E33" s="61">
        <v>2009</v>
      </c>
      <c r="F33" s="61">
        <v>2010</v>
      </c>
      <c r="G33" s="61">
        <v>2011</v>
      </c>
      <c r="H33" s="61">
        <v>2012</v>
      </c>
      <c r="I33" s="61">
        <v>2013</v>
      </c>
      <c r="J33" s="61">
        <v>2014</v>
      </c>
      <c r="K33" s="61">
        <v>2015</v>
      </c>
      <c r="L33" s="61">
        <v>2016</v>
      </c>
      <c r="M33" s="61">
        <v>2017</v>
      </c>
      <c r="N33" s="61">
        <v>2018</v>
      </c>
      <c r="O33" s="61">
        <v>2019</v>
      </c>
      <c r="P33" s="62">
        <v>2020</v>
      </c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</row>
    <row r="34" spans="1:36" ht="15.75" x14ac:dyDescent="0.25">
      <c r="A34" s="16" t="s">
        <v>2</v>
      </c>
      <c r="B34" s="17">
        <f t="shared" ref="B34:P37" si="1">Q10</f>
        <v>0.31194576449976252</v>
      </c>
      <c r="C34" s="18">
        <f t="shared" si="1"/>
        <v>0.31197124053061642</v>
      </c>
      <c r="D34" s="18">
        <f t="shared" si="1"/>
        <v>0.3160440562342916</v>
      </c>
      <c r="E34" s="18">
        <f t="shared" si="1"/>
        <v>0.33854419372297961</v>
      </c>
      <c r="F34" s="18">
        <f t="shared" si="1"/>
        <v>0.35086504597819418</v>
      </c>
      <c r="G34" s="20">
        <f t="shared" si="1"/>
        <v>0.35904326549326915</v>
      </c>
      <c r="H34" s="18">
        <f t="shared" si="1"/>
        <v>0.35874943567554624</v>
      </c>
      <c r="I34" s="18">
        <f t="shared" si="1"/>
        <v>0.36508493030277528</v>
      </c>
      <c r="J34" s="18">
        <f t="shared" si="1"/>
        <v>0.37176695386655995</v>
      </c>
      <c r="K34" s="18">
        <f t="shared" si="1"/>
        <v>0.35987180760557064</v>
      </c>
      <c r="L34" s="18">
        <f t="shared" si="1"/>
        <v>0.36054288461049444</v>
      </c>
      <c r="M34" s="18">
        <f t="shared" si="1"/>
        <v>0.36412221884166746</v>
      </c>
      <c r="N34" s="103">
        <f t="shared" si="1"/>
        <v>0.36445320275531184</v>
      </c>
      <c r="O34" s="18">
        <f t="shared" si="1"/>
        <v>0.37177860656221867</v>
      </c>
      <c r="P34" s="66">
        <f t="shared" si="1"/>
        <v>0.37123360692155022</v>
      </c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</row>
    <row r="35" spans="1:36" ht="15.75" x14ac:dyDescent="0.25">
      <c r="A35" s="126" t="s">
        <v>3</v>
      </c>
      <c r="B35" s="77">
        <f t="shared" si="1"/>
        <v>0.41369628295489153</v>
      </c>
      <c r="C35" s="28">
        <f t="shared" si="1"/>
        <v>0.41718450232204657</v>
      </c>
      <c r="D35" s="28">
        <f t="shared" si="1"/>
        <v>0.40978156258095244</v>
      </c>
      <c r="E35" s="28">
        <f t="shared" si="1"/>
        <v>0.39125092307462211</v>
      </c>
      <c r="F35" s="127">
        <f t="shared" si="1"/>
        <v>0.38607883605912358</v>
      </c>
      <c r="G35" s="28">
        <f t="shared" si="1"/>
        <v>0.37526413463597819</v>
      </c>
      <c r="H35" s="127">
        <f t="shared" si="1"/>
        <v>0.37973768279247294</v>
      </c>
      <c r="I35" s="28">
        <f t="shared" si="1"/>
        <v>0.38660269800534364</v>
      </c>
      <c r="J35" s="28">
        <f t="shared" si="1"/>
        <v>0.38133007937021823</v>
      </c>
      <c r="K35" s="28">
        <f t="shared" si="1"/>
        <v>0.38786731771462063</v>
      </c>
      <c r="L35" s="78">
        <f t="shared" si="1"/>
        <v>0.38787372583936414</v>
      </c>
      <c r="M35" s="28">
        <f t="shared" si="1"/>
        <v>0.38776893730660517</v>
      </c>
      <c r="N35" s="78">
        <f t="shared" si="1"/>
        <v>0.39186423946575039</v>
      </c>
      <c r="O35" s="28">
        <f t="shared" si="1"/>
        <v>0.38591193724513179</v>
      </c>
      <c r="P35" s="30">
        <f t="shared" si="1"/>
        <v>0.38882606128121028</v>
      </c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</row>
    <row r="36" spans="1:36" ht="16.5" thickBot="1" x14ac:dyDescent="0.3">
      <c r="A36" s="37" t="s">
        <v>8</v>
      </c>
      <c r="B36" s="38">
        <f t="shared" si="1"/>
        <v>0.27435795254534606</v>
      </c>
      <c r="C36" s="39">
        <f t="shared" si="1"/>
        <v>0.27084425714733706</v>
      </c>
      <c r="D36" s="128">
        <f t="shared" si="1"/>
        <v>0.27417438118475601</v>
      </c>
      <c r="E36" s="39">
        <f t="shared" si="1"/>
        <v>0.27020488320239838</v>
      </c>
      <c r="F36" s="128">
        <f t="shared" si="1"/>
        <v>0.26305611796268225</v>
      </c>
      <c r="G36" s="39">
        <f t="shared" si="1"/>
        <v>0.26569259987075267</v>
      </c>
      <c r="H36" s="39">
        <f t="shared" si="1"/>
        <v>0.26151288153198082</v>
      </c>
      <c r="I36" s="89">
        <f t="shared" si="1"/>
        <v>0.24831237169188111</v>
      </c>
      <c r="J36" s="39">
        <f t="shared" si="1"/>
        <v>0.24690296676322182</v>
      </c>
      <c r="K36" s="39">
        <f t="shared" si="1"/>
        <v>0.25226087467980879</v>
      </c>
      <c r="L36" s="115">
        <f t="shared" si="1"/>
        <v>0.25158338955014148</v>
      </c>
      <c r="M36" s="115">
        <f t="shared" si="1"/>
        <v>0.24810884385172735</v>
      </c>
      <c r="N36" s="89">
        <f t="shared" si="1"/>
        <v>0.24368255777893774</v>
      </c>
      <c r="O36" s="39">
        <f t="shared" si="1"/>
        <v>0.24230945619264951</v>
      </c>
      <c r="P36" s="129">
        <f t="shared" si="1"/>
        <v>0.23994033179723945</v>
      </c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</row>
    <row r="37" spans="1:36" ht="16.5" thickTop="1" x14ac:dyDescent="0.25">
      <c r="A37" s="49" t="s">
        <v>9</v>
      </c>
      <c r="B37" s="50">
        <f t="shared" si="1"/>
        <v>1</v>
      </c>
      <c r="C37" s="51">
        <f t="shared" si="1"/>
        <v>1</v>
      </c>
      <c r="D37" s="51">
        <f t="shared" si="1"/>
        <v>1</v>
      </c>
      <c r="E37" s="124">
        <f t="shared" si="1"/>
        <v>1</v>
      </c>
      <c r="F37" s="51">
        <f t="shared" si="1"/>
        <v>1</v>
      </c>
      <c r="G37" s="51">
        <f t="shared" si="1"/>
        <v>1</v>
      </c>
      <c r="H37" s="51">
        <f t="shared" si="1"/>
        <v>1</v>
      </c>
      <c r="I37" s="51">
        <f t="shared" si="1"/>
        <v>1</v>
      </c>
      <c r="J37" s="51">
        <f t="shared" si="1"/>
        <v>1</v>
      </c>
      <c r="K37" s="51">
        <f t="shared" si="1"/>
        <v>1</v>
      </c>
      <c r="L37" s="124">
        <f t="shared" si="1"/>
        <v>1</v>
      </c>
      <c r="M37" s="51">
        <f t="shared" si="1"/>
        <v>1</v>
      </c>
      <c r="N37" s="124">
        <f t="shared" si="1"/>
        <v>1</v>
      </c>
      <c r="O37" s="51">
        <f t="shared" si="1"/>
        <v>1</v>
      </c>
      <c r="P37" s="52">
        <f t="shared" si="1"/>
        <v>1</v>
      </c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</row>
    <row r="38" spans="1:36" s="59" customFormat="1" ht="6.75" x14ac:dyDescent="0.25">
      <c r="A38" s="100" t="s">
        <v>6</v>
      </c>
      <c r="B38" s="57" t="s">
        <v>6</v>
      </c>
      <c r="C38" s="57" t="s">
        <v>6</v>
      </c>
      <c r="D38" s="57" t="s">
        <v>6</v>
      </c>
      <c r="E38" s="57" t="s">
        <v>6</v>
      </c>
      <c r="F38" s="57" t="s">
        <v>6</v>
      </c>
      <c r="G38" s="57" t="s">
        <v>6</v>
      </c>
      <c r="H38" s="57" t="s">
        <v>6</v>
      </c>
      <c r="I38" s="57" t="s">
        <v>6</v>
      </c>
      <c r="J38" s="57" t="s">
        <v>6</v>
      </c>
      <c r="K38" s="57" t="s">
        <v>6</v>
      </c>
      <c r="L38" s="57" t="s">
        <v>6</v>
      </c>
      <c r="M38" s="57" t="s">
        <v>6</v>
      </c>
      <c r="N38" s="57" t="s">
        <v>6</v>
      </c>
      <c r="O38" s="57" t="s">
        <v>6</v>
      </c>
      <c r="P38" s="57" t="s">
        <v>6</v>
      </c>
    </row>
    <row r="39" spans="1:36" ht="15.75" x14ac:dyDescent="0.25">
      <c r="A39" s="3" t="s">
        <v>10</v>
      </c>
      <c r="B39" s="60">
        <v>2006</v>
      </c>
      <c r="C39" s="61">
        <v>2007</v>
      </c>
      <c r="D39" s="61">
        <v>2008</v>
      </c>
      <c r="E39" s="61">
        <v>2009</v>
      </c>
      <c r="F39" s="61">
        <v>2010</v>
      </c>
      <c r="G39" s="61">
        <v>2011</v>
      </c>
      <c r="H39" s="61">
        <v>2012</v>
      </c>
      <c r="I39" s="61">
        <v>2013</v>
      </c>
      <c r="J39" s="61">
        <v>2014</v>
      </c>
      <c r="K39" s="61">
        <v>2015</v>
      </c>
      <c r="L39" s="61">
        <v>2016</v>
      </c>
      <c r="M39" s="61">
        <v>2017</v>
      </c>
      <c r="N39" s="61">
        <v>2018</v>
      </c>
      <c r="O39" s="61">
        <v>2019</v>
      </c>
      <c r="P39" s="62">
        <v>2020</v>
      </c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</row>
    <row r="40" spans="1:36" ht="15.75" x14ac:dyDescent="0.25">
      <c r="A40" s="102" t="s">
        <v>2</v>
      </c>
      <c r="B40" s="68">
        <f t="shared" ref="B40:P43" si="2">Q16</f>
        <v>0.1506175696075428</v>
      </c>
      <c r="C40" s="20">
        <f t="shared" si="2"/>
        <v>0.16802264704349129</v>
      </c>
      <c r="D40" s="18">
        <f t="shared" si="2"/>
        <v>0.17540715485900837</v>
      </c>
      <c r="E40" s="18">
        <f t="shared" si="2"/>
        <v>0.18558925526007292</v>
      </c>
      <c r="F40" s="18">
        <f t="shared" si="2"/>
        <v>0.18692186774711542</v>
      </c>
      <c r="G40" s="20">
        <f t="shared" si="2"/>
        <v>0.197852018404269</v>
      </c>
      <c r="H40" s="18">
        <f t="shared" si="2"/>
        <v>0.19973387240051513</v>
      </c>
      <c r="I40" s="18">
        <f t="shared" si="2"/>
        <v>0.20469398021694299</v>
      </c>
      <c r="J40" s="18">
        <f t="shared" si="2"/>
        <v>0.20248972637628865</v>
      </c>
      <c r="K40" s="18">
        <f t="shared" si="2"/>
        <v>0.19532110289543725</v>
      </c>
      <c r="L40" s="106">
        <f t="shared" si="2"/>
        <v>0.19673453129563129</v>
      </c>
      <c r="M40" s="18">
        <f t="shared" si="2"/>
        <v>0.20122647725321668</v>
      </c>
      <c r="N40" s="20">
        <f t="shared" si="2"/>
        <v>0.19942342023981377</v>
      </c>
      <c r="O40" s="18">
        <f t="shared" si="2"/>
        <v>0.20372028705530915</v>
      </c>
      <c r="P40" s="120">
        <f t="shared" si="2"/>
        <v>0.21370387218910436</v>
      </c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</row>
    <row r="41" spans="1:36" ht="15.75" x14ac:dyDescent="0.25">
      <c r="A41" s="123" t="s">
        <v>3</v>
      </c>
      <c r="B41" s="77">
        <f t="shared" si="2"/>
        <v>8.8113775895889465E-2</v>
      </c>
      <c r="C41" s="27">
        <f t="shared" si="2"/>
        <v>8.8147482414599562E-2</v>
      </c>
      <c r="D41" s="127">
        <f t="shared" si="2"/>
        <v>8.4577565361823134E-2</v>
      </c>
      <c r="E41" s="28">
        <f t="shared" si="2"/>
        <v>7.8280950796736415E-2</v>
      </c>
      <c r="F41" s="28">
        <f t="shared" si="2"/>
        <v>6.8261293311189311E-2</v>
      </c>
      <c r="G41" s="78">
        <f t="shared" si="2"/>
        <v>7.0078414751040541E-2</v>
      </c>
      <c r="H41" s="28">
        <f t="shared" si="2"/>
        <v>7.0969354362108439E-2</v>
      </c>
      <c r="I41" s="42">
        <f t="shared" si="2"/>
        <v>6.9009189512984848E-2</v>
      </c>
      <c r="J41" s="28">
        <f t="shared" si="2"/>
        <v>6.9533222541957845E-2</v>
      </c>
      <c r="K41" s="27">
        <f t="shared" si="2"/>
        <v>6.5148103055941431E-2</v>
      </c>
      <c r="L41" s="42">
        <f t="shared" si="2"/>
        <v>6.8055805877687087E-2</v>
      </c>
      <c r="M41" s="28">
        <f t="shared" si="2"/>
        <v>6.6023441295043436E-2</v>
      </c>
      <c r="N41" s="28">
        <f t="shared" si="2"/>
        <v>6.6820206050970207E-2</v>
      </c>
      <c r="O41" s="28">
        <f t="shared" si="2"/>
        <v>6.8382460294375752E-2</v>
      </c>
      <c r="P41" s="30">
        <f t="shared" si="2"/>
        <v>5.8711044147903846E-2</v>
      </c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</row>
    <row r="42" spans="1:36" ht="16.5" thickBot="1" x14ac:dyDescent="0.3">
      <c r="A42" s="37" t="s">
        <v>8</v>
      </c>
      <c r="B42" s="38">
        <f t="shared" si="2"/>
        <v>0.76126865449656778</v>
      </c>
      <c r="C42" s="39">
        <f t="shared" si="2"/>
        <v>0.74382987054190919</v>
      </c>
      <c r="D42" s="39">
        <f t="shared" si="2"/>
        <v>0.74001527977916848</v>
      </c>
      <c r="E42" s="39">
        <f t="shared" si="2"/>
        <v>0.73612979394319067</v>
      </c>
      <c r="F42" s="39">
        <f t="shared" si="2"/>
        <v>0.74481683894169526</v>
      </c>
      <c r="G42" s="89">
        <f t="shared" si="2"/>
        <v>0.73206956684469049</v>
      </c>
      <c r="H42" s="39">
        <f t="shared" si="2"/>
        <v>0.72929677323737641</v>
      </c>
      <c r="I42" s="39">
        <f t="shared" si="2"/>
        <v>0.72629683027007219</v>
      </c>
      <c r="J42" s="39">
        <f t="shared" si="2"/>
        <v>0.72797705108175348</v>
      </c>
      <c r="K42" s="89">
        <f t="shared" si="2"/>
        <v>0.73953079404862132</v>
      </c>
      <c r="L42" s="39">
        <f t="shared" si="2"/>
        <v>0.73520966282668165</v>
      </c>
      <c r="M42" s="39">
        <f t="shared" si="2"/>
        <v>0.73275008145173981</v>
      </c>
      <c r="N42" s="89">
        <f t="shared" si="2"/>
        <v>0.73375637370921609</v>
      </c>
      <c r="O42" s="39">
        <f t="shared" si="2"/>
        <v>0.72789725265031502</v>
      </c>
      <c r="P42" s="129">
        <f t="shared" si="2"/>
        <v>0.7275850836629919</v>
      </c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</row>
    <row r="43" spans="1:36" ht="16.5" thickTop="1" x14ac:dyDescent="0.25">
      <c r="A43" s="49" t="s">
        <v>9</v>
      </c>
      <c r="B43" s="50">
        <f t="shared" si="2"/>
        <v>1</v>
      </c>
      <c r="C43" s="51">
        <f t="shared" si="2"/>
        <v>1</v>
      </c>
      <c r="D43" s="51">
        <f t="shared" si="2"/>
        <v>1</v>
      </c>
      <c r="E43" s="51">
        <f t="shared" si="2"/>
        <v>1</v>
      </c>
      <c r="F43" s="124">
        <f t="shared" si="2"/>
        <v>1</v>
      </c>
      <c r="G43" s="51">
        <f t="shared" si="2"/>
        <v>1</v>
      </c>
      <c r="H43" s="124">
        <f t="shared" si="2"/>
        <v>1</v>
      </c>
      <c r="I43" s="51">
        <f t="shared" si="2"/>
        <v>1</v>
      </c>
      <c r="J43" s="51">
        <f t="shared" si="2"/>
        <v>1</v>
      </c>
      <c r="K43" s="51">
        <f t="shared" si="2"/>
        <v>1</v>
      </c>
      <c r="L43" s="51">
        <f t="shared" si="2"/>
        <v>1</v>
      </c>
      <c r="M43" s="51">
        <f t="shared" si="2"/>
        <v>1</v>
      </c>
      <c r="N43" s="51">
        <f t="shared" si="2"/>
        <v>1</v>
      </c>
      <c r="O43" s="51">
        <f t="shared" si="2"/>
        <v>1</v>
      </c>
      <c r="P43" s="52">
        <f t="shared" si="2"/>
        <v>1</v>
      </c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</row>
    <row r="44" spans="1:36" s="59" customFormat="1" ht="6.75" x14ac:dyDescent="0.25">
      <c r="A44" s="100" t="s">
        <v>6</v>
      </c>
      <c r="B44" s="57" t="s">
        <v>6</v>
      </c>
      <c r="C44" s="57" t="s">
        <v>6</v>
      </c>
      <c r="D44" s="57" t="s">
        <v>6</v>
      </c>
      <c r="E44" s="57" t="s">
        <v>6</v>
      </c>
      <c r="F44" s="57" t="s">
        <v>6</v>
      </c>
      <c r="G44" s="57" t="s">
        <v>6</v>
      </c>
      <c r="H44" s="57" t="s">
        <v>6</v>
      </c>
      <c r="I44" s="57" t="s">
        <v>6</v>
      </c>
      <c r="J44" s="57" t="s">
        <v>6</v>
      </c>
      <c r="K44" s="57" t="s">
        <v>6</v>
      </c>
      <c r="L44" s="57" t="s">
        <v>6</v>
      </c>
      <c r="M44" s="57" t="s">
        <v>6</v>
      </c>
      <c r="N44" s="57" t="s">
        <v>6</v>
      </c>
      <c r="O44" s="57" t="s">
        <v>6</v>
      </c>
      <c r="P44" s="57" t="s">
        <v>6</v>
      </c>
    </row>
    <row r="45" spans="1:36" ht="31.15" customHeight="1" x14ac:dyDescent="0.25">
      <c r="A45" s="117" t="s">
        <v>11</v>
      </c>
      <c r="B45" s="60">
        <v>2006</v>
      </c>
      <c r="C45" s="61">
        <v>2007</v>
      </c>
      <c r="D45" s="61">
        <v>2008</v>
      </c>
      <c r="E45" s="61">
        <v>2009</v>
      </c>
      <c r="F45" s="61">
        <v>2010</v>
      </c>
      <c r="G45" s="61">
        <v>2011</v>
      </c>
      <c r="H45" s="61">
        <v>2012</v>
      </c>
      <c r="I45" s="61">
        <v>2013</v>
      </c>
      <c r="J45" s="61">
        <v>2014</v>
      </c>
      <c r="K45" s="61">
        <v>2015</v>
      </c>
      <c r="L45" s="61">
        <v>2016</v>
      </c>
      <c r="M45" s="61">
        <v>2017</v>
      </c>
      <c r="N45" s="61">
        <v>2018</v>
      </c>
      <c r="O45" s="61">
        <v>2019</v>
      </c>
      <c r="P45" s="62">
        <v>2020</v>
      </c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</row>
    <row r="46" spans="1:36" ht="15.75" x14ac:dyDescent="0.25">
      <c r="A46" s="16" t="s">
        <v>2</v>
      </c>
      <c r="B46" s="17">
        <f t="shared" ref="B46:P49" si="3">Q22</f>
        <v>0.56845305937307589</v>
      </c>
      <c r="C46" s="18">
        <f t="shared" si="3"/>
        <v>0.564683117797252</v>
      </c>
      <c r="D46" s="18">
        <f t="shared" si="3"/>
        <v>0.56463044761876258</v>
      </c>
      <c r="E46" s="18">
        <f t="shared" si="3"/>
        <v>0.5392479971143217</v>
      </c>
      <c r="F46" s="18">
        <f t="shared" si="3"/>
        <v>0.51029879619203589</v>
      </c>
      <c r="G46" s="18">
        <f t="shared" si="3"/>
        <v>0.53237539709136117</v>
      </c>
      <c r="H46" s="20">
        <f t="shared" si="3"/>
        <v>0.55661857522371327</v>
      </c>
      <c r="I46" s="18">
        <f t="shared" si="3"/>
        <v>0.56673041342420438</v>
      </c>
      <c r="J46" s="18">
        <f t="shared" si="3"/>
        <v>0.57481942898273575</v>
      </c>
      <c r="K46" s="18">
        <f t="shared" si="3"/>
        <v>0.57171021535984323</v>
      </c>
      <c r="L46" s="20">
        <f t="shared" si="3"/>
        <v>0.56788031601707156</v>
      </c>
      <c r="M46" s="18">
        <f t="shared" si="3"/>
        <v>0.57245501253867626</v>
      </c>
      <c r="N46" s="18">
        <f t="shared" si="3"/>
        <v>0.55898848908057086</v>
      </c>
      <c r="O46" s="118">
        <f t="shared" si="3"/>
        <v>0.58216696070430762</v>
      </c>
      <c r="P46" s="66">
        <f t="shared" si="3"/>
        <v>0.55383809332855816</v>
      </c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</row>
    <row r="47" spans="1:36" ht="15.75" x14ac:dyDescent="0.25">
      <c r="A47" s="76" t="s">
        <v>3</v>
      </c>
      <c r="B47" s="77">
        <f t="shared" si="3"/>
        <v>0.24117608800221274</v>
      </c>
      <c r="C47" s="28">
        <f t="shared" si="3"/>
        <v>0.24126840679338324</v>
      </c>
      <c r="D47" s="28">
        <f t="shared" si="3"/>
        <v>0.24229506446091634</v>
      </c>
      <c r="E47" s="28">
        <f t="shared" si="3"/>
        <v>0.23710095277904386</v>
      </c>
      <c r="F47" s="28">
        <f t="shared" si="3"/>
        <v>0.22514301055314184</v>
      </c>
      <c r="G47" s="78">
        <f t="shared" si="3"/>
        <v>0.21760834186446193</v>
      </c>
      <c r="H47" s="28">
        <f t="shared" si="3"/>
        <v>0.22296261037095877</v>
      </c>
      <c r="I47" s="28">
        <f t="shared" si="3"/>
        <v>0.21991787062446452</v>
      </c>
      <c r="J47" s="127">
        <f t="shared" si="3"/>
        <v>0.213306657315251</v>
      </c>
      <c r="K47" s="28">
        <f t="shared" si="3"/>
        <v>0.20500011499163978</v>
      </c>
      <c r="L47" s="127">
        <f t="shared" si="3"/>
        <v>0.21030334972066261</v>
      </c>
      <c r="M47" s="28">
        <f t="shared" si="3"/>
        <v>0.20775458664993443</v>
      </c>
      <c r="N47" s="28">
        <f t="shared" si="3"/>
        <v>0.21987098351214196</v>
      </c>
      <c r="O47" s="28">
        <f t="shared" si="3"/>
        <v>0.2019213577517614</v>
      </c>
      <c r="P47" s="130">
        <f t="shared" si="3"/>
        <v>0.19590029624416241</v>
      </c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</row>
    <row r="48" spans="1:36" ht="16.5" thickBot="1" x14ac:dyDescent="0.3">
      <c r="A48" s="37" t="s">
        <v>4</v>
      </c>
      <c r="B48" s="38">
        <f t="shared" si="3"/>
        <v>0.19037085262471129</v>
      </c>
      <c r="C48" s="39">
        <f t="shared" si="3"/>
        <v>0.19404847540936482</v>
      </c>
      <c r="D48" s="89">
        <f t="shared" si="3"/>
        <v>0.19307448792032098</v>
      </c>
      <c r="E48" s="39">
        <f t="shared" si="3"/>
        <v>0.22365105010663433</v>
      </c>
      <c r="F48" s="115">
        <f t="shared" si="3"/>
        <v>0.26455819325482222</v>
      </c>
      <c r="G48" s="89">
        <f t="shared" si="3"/>
        <v>0.2500162610441769</v>
      </c>
      <c r="H48" s="39">
        <f t="shared" si="3"/>
        <v>0.22041881440532793</v>
      </c>
      <c r="I48" s="39">
        <f t="shared" si="3"/>
        <v>0.21335171595133107</v>
      </c>
      <c r="J48" s="89">
        <f t="shared" si="3"/>
        <v>0.21187391370201322</v>
      </c>
      <c r="K48" s="39">
        <f t="shared" si="3"/>
        <v>0.22328966964851693</v>
      </c>
      <c r="L48" s="89">
        <f t="shared" si="3"/>
        <v>0.22181633426226582</v>
      </c>
      <c r="M48" s="39">
        <f t="shared" si="3"/>
        <v>0.21979040081138929</v>
      </c>
      <c r="N48" s="39">
        <f t="shared" si="3"/>
        <v>0.22114052740728721</v>
      </c>
      <c r="O48" s="39">
        <f t="shared" si="3"/>
        <v>0.21591168154393101</v>
      </c>
      <c r="P48" s="41">
        <f t="shared" si="3"/>
        <v>0.25026161042727946</v>
      </c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</row>
    <row r="49" spans="1:36" ht="16.5" thickTop="1" x14ac:dyDescent="0.25">
      <c r="A49" s="49" t="s">
        <v>12</v>
      </c>
      <c r="B49" s="50">
        <f t="shared" si="3"/>
        <v>1</v>
      </c>
      <c r="C49" s="51">
        <f t="shared" si="3"/>
        <v>1</v>
      </c>
      <c r="D49" s="131">
        <f t="shared" si="3"/>
        <v>1</v>
      </c>
      <c r="E49" s="51">
        <f t="shared" si="3"/>
        <v>1</v>
      </c>
      <c r="F49" s="51">
        <f t="shared" si="3"/>
        <v>1</v>
      </c>
      <c r="G49" s="51">
        <f t="shared" si="3"/>
        <v>1</v>
      </c>
      <c r="H49" s="51">
        <f t="shared" si="3"/>
        <v>1</v>
      </c>
      <c r="I49" s="51">
        <f t="shared" si="3"/>
        <v>1</v>
      </c>
      <c r="J49" s="51">
        <f t="shared" si="3"/>
        <v>1</v>
      </c>
      <c r="K49" s="131">
        <f t="shared" si="3"/>
        <v>1</v>
      </c>
      <c r="L49" s="51">
        <f t="shared" si="3"/>
        <v>1</v>
      </c>
      <c r="M49" s="51">
        <f t="shared" si="3"/>
        <v>1</v>
      </c>
      <c r="N49" s="51">
        <f t="shared" si="3"/>
        <v>1</v>
      </c>
      <c r="O49" s="51">
        <f t="shared" si="3"/>
        <v>1</v>
      </c>
      <c r="P49" s="52">
        <f t="shared" si="3"/>
        <v>1</v>
      </c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</row>
    <row r="50" spans="1:36" s="122" customFormat="1" ht="11.25" x14ac:dyDescent="0.25">
      <c r="A50" s="57" t="s">
        <v>6</v>
      </c>
      <c r="B50" s="57" t="s">
        <v>6</v>
      </c>
      <c r="C50" s="57" t="s">
        <v>6</v>
      </c>
      <c r="D50" s="57" t="s">
        <v>6</v>
      </c>
      <c r="E50" s="57" t="s">
        <v>6</v>
      </c>
      <c r="F50" s="57" t="s">
        <v>6</v>
      </c>
      <c r="G50" s="57" t="s">
        <v>6</v>
      </c>
      <c r="H50" s="57" t="s">
        <v>6</v>
      </c>
      <c r="I50" s="57" t="s">
        <v>6</v>
      </c>
      <c r="J50" s="57" t="s">
        <v>6</v>
      </c>
      <c r="K50" s="57" t="s">
        <v>6</v>
      </c>
      <c r="L50" s="57" t="s">
        <v>6</v>
      </c>
      <c r="M50" s="57" t="s">
        <v>6</v>
      </c>
      <c r="N50" s="57" t="s">
        <v>6</v>
      </c>
      <c r="O50" s="57" t="s">
        <v>6</v>
      </c>
      <c r="P50" s="57" t="s">
        <v>6</v>
      </c>
    </row>
    <row r="51" spans="1:36" ht="15.75" x14ac:dyDescent="0.25">
      <c r="A51" s="3" t="s">
        <v>1</v>
      </c>
      <c r="B51" s="4">
        <v>2021</v>
      </c>
      <c r="C51" s="5">
        <v>2022</v>
      </c>
      <c r="D51" s="132">
        <v>2023</v>
      </c>
      <c r="E51" s="7">
        <v>2024</v>
      </c>
      <c r="F51" s="5">
        <v>2025</v>
      </c>
      <c r="G51" s="132">
        <v>2026</v>
      </c>
      <c r="H51" s="7">
        <v>2027</v>
      </c>
      <c r="I51" s="7">
        <v>2028</v>
      </c>
      <c r="J51" s="5">
        <v>2029</v>
      </c>
      <c r="K51" s="132">
        <v>2030</v>
      </c>
      <c r="L51" s="5">
        <v>2031</v>
      </c>
      <c r="M51" s="5">
        <v>2032</v>
      </c>
      <c r="N51" s="5">
        <v>2033</v>
      </c>
      <c r="O51" s="132">
        <v>2034</v>
      </c>
      <c r="P51" s="8">
        <v>2035</v>
      </c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</row>
    <row r="52" spans="1:36" ht="15.75" x14ac:dyDescent="0.25">
      <c r="A52" s="102" t="s">
        <v>2</v>
      </c>
      <c r="B52" s="68">
        <f t="shared" ref="B52:P55" si="4">AF4</f>
        <v>0.57837283797980954</v>
      </c>
      <c r="C52" s="105">
        <f t="shared" si="4"/>
        <v>0.56849457389293689</v>
      </c>
      <c r="D52" s="105">
        <f t="shared" si="4"/>
        <v>0.57349464810750739</v>
      </c>
      <c r="E52" s="118">
        <f t="shared" si="4"/>
        <v>0.57276405460417856</v>
      </c>
      <c r="F52" s="118">
        <f t="shared" si="4"/>
        <v>0.54760377469371013</v>
      </c>
      <c r="G52" s="20">
        <f t="shared" si="4"/>
        <v>0.55543863942951821</v>
      </c>
      <c r="H52" s="18">
        <f t="shared" si="4"/>
        <v>0.58074412046469992</v>
      </c>
      <c r="I52" s="18">
        <f t="shared" si="4"/>
        <v>0.57819130898580617</v>
      </c>
      <c r="J52" s="18">
        <f t="shared" si="4"/>
        <v>0.59044408634886025</v>
      </c>
      <c r="K52" s="105">
        <f t="shared" si="4"/>
        <v>0</v>
      </c>
      <c r="L52" s="105">
        <f t="shared" si="4"/>
        <v>0</v>
      </c>
      <c r="M52" s="105">
        <f t="shared" si="4"/>
        <v>0</v>
      </c>
      <c r="N52" s="105">
        <f t="shared" si="4"/>
        <v>0</v>
      </c>
      <c r="O52" s="105">
        <f t="shared" si="4"/>
        <v>0</v>
      </c>
      <c r="P52" s="66">
        <f t="shared" si="4"/>
        <v>0</v>
      </c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</row>
    <row r="53" spans="1:36" ht="15.75" x14ac:dyDescent="0.25">
      <c r="A53" s="26" t="s">
        <v>3</v>
      </c>
      <c r="B53" s="42">
        <f t="shared" si="4"/>
        <v>9.6547502917003522E-2</v>
      </c>
      <c r="C53" s="108">
        <f t="shared" si="4"/>
        <v>7.1521625136752837E-2</v>
      </c>
      <c r="D53" s="28">
        <f t="shared" si="4"/>
        <v>8.7096041714298203E-2</v>
      </c>
      <c r="E53" s="108">
        <f t="shared" si="4"/>
        <v>0.10874349443216011</v>
      </c>
      <c r="F53" s="28">
        <f t="shared" si="4"/>
        <v>8.9029034470384433E-2</v>
      </c>
      <c r="G53" s="108">
        <f t="shared" si="4"/>
        <v>8.0568379589967154E-2</v>
      </c>
      <c r="H53" s="109">
        <f t="shared" si="4"/>
        <v>7.824464137797317E-2</v>
      </c>
      <c r="I53" s="109">
        <f t="shared" si="4"/>
        <v>7.5665445318269381E-2</v>
      </c>
      <c r="J53" s="109">
        <f t="shared" si="4"/>
        <v>6.6731139124805688E-2</v>
      </c>
      <c r="K53" s="108">
        <f t="shared" si="4"/>
        <v>0</v>
      </c>
      <c r="L53" s="28">
        <f t="shared" si="4"/>
        <v>0</v>
      </c>
      <c r="M53" s="108">
        <f t="shared" si="4"/>
        <v>0</v>
      </c>
      <c r="N53" s="28">
        <f t="shared" si="4"/>
        <v>0</v>
      </c>
      <c r="O53" s="108">
        <f t="shared" si="4"/>
        <v>0</v>
      </c>
      <c r="P53" s="30">
        <f t="shared" si="4"/>
        <v>0</v>
      </c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</row>
    <row r="54" spans="1:36" ht="16.5" thickBot="1" x14ac:dyDescent="0.3">
      <c r="A54" s="37" t="s">
        <v>4</v>
      </c>
      <c r="B54" s="38">
        <f t="shared" si="4"/>
        <v>0.32507965910318698</v>
      </c>
      <c r="C54" s="39">
        <f t="shared" si="4"/>
        <v>0.35998380097031024</v>
      </c>
      <c r="D54" s="39">
        <f t="shared" si="4"/>
        <v>0.33940931017819437</v>
      </c>
      <c r="E54" s="39">
        <f t="shared" si="4"/>
        <v>0.3184924509636613</v>
      </c>
      <c r="F54" s="39">
        <f t="shared" si="4"/>
        <v>0.36336719083590541</v>
      </c>
      <c r="G54" s="39">
        <f t="shared" si="4"/>
        <v>0.36399298098051458</v>
      </c>
      <c r="H54" s="39">
        <f t="shared" si="4"/>
        <v>0.34101123815732698</v>
      </c>
      <c r="I54" s="39">
        <f t="shared" si="4"/>
        <v>0.34614324569592442</v>
      </c>
      <c r="J54" s="39">
        <f t="shared" si="4"/>
        <v>0.34282477452633409</v>
      </c>
      <c r="K54" s="39">
        <f t="shared" si="4"/>
        <v>0</v>
      </c>
      <c r="L54" s="39">
        <f t="shared" si="4"/>
        <v>0</v>
      </c>
      <c r="M54" s="39">
        <f t="shared" si="4"/>
        <v>0</v>
      </c>
      <c r="N54" s="39">
        <f t="shared" si="4"/>
        <v>0</v>
      </c>
      <c r="O54" s="39">
        <f t="shared" si="4"/>
        <v>0</v>
      </c>
      <c r="P54" s="41">
        <f t="shared" si="4"/>
        <v>0</v>
      </c>
      <c r="Q54" s="133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</row>
    <row r="55" spans="1:36" ht="16.5" thickTop="1" x14ac:dyDescent="0.25">
      <c r="A55" s="49" t="s">
        <v>5</v>
      </c>
      <c r="B55" s="50">
        <f t="shared" si="4"/>
        <v>1</v>
      </c>
      <c r="C55" s="51">
        <f t="shared" si="4"/>
        <v>1</v>
      </c>
      <c r="D55" s="51">
        <f t="shared" si="4"/>
        <v>1</v>
      </c>
      <c r="E55" s="51">
        <f t="shared" si="4"/>
        <v>1</v>
      </c>
      <c r="F55" s="51">
        <f t="shared" si="4"/>
        <v>1</v>
      </c>
      <c r="G55" s="124">
        <f t="shared" si="4"/>
        <v>1</v>
      </c>
      <c r="H55" s="116">
        <f t="shared" si="4"/>
        <v>1</v>
      </c>
      <c r="I55" s="116">
        <f t="shared" si="4"/>
        <v>1</v>
      </c>
      <c r="J55" s="116">
        <f t="shared" si="4"/>
        <v>1</v>
      </c>
      <c r="K55" s="116">
        <f t="shared" si="4"/>
        <v>0</v>
      </c>
      <c r="L55" s="116">
        <f t="shared" si="4"/>
        <v>0</v>
      </c>
      <c r="M55" s="116">
        <f t="shared" si="4"/>
        <v>0</v>
      </c>
      <c r="N55" s="116">
        <f t="shared" si="4"/>
        <v>0</v>
      </c>
      <c r="O55" s="116">
        <f t="shared" si="4"/>
        <v>0</v>
      </c>
      <c r="P55" s="52">
        <f t="shared" si="4"/>
        <v>0</v>
      </c>
      <c r="Q55" s="133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</row>
    <row r="56" spans="1:36" s="59" customFormat="1" ht="6.75" x14ac:dyDescent="0.25">
      <c r="A56" s="100" t="s">
        <v>6</v>
      </c>
      <c r="B56" s="57" t="s">
        <v>6</v>
      </c>
      <c r="C56" s="57" t="s">
        <v>6</v>
      </c>
      <c r="D56" s="57" t="s">
        <v>6</v>
      </c>
      <c r="E56" s="57" t="s">
        <v>6</v>
      </c>
      <c r="F56" s="57" t="s">
        <v>6</v>
      </c>
      <c r="G56" s="57" t="s">
        <v>6</v>
      </c>
      <c r="H56" s="57" t="s">
        <v>6</v>
      </c>
      <c r="I56" s="57" t="s">
        <v>6</v>
      </c>
      <c r="J56" s="57" t="s">
        <v>6</v>
      </c>
      <c r="K56" s="57" t="s">
        <v>6</v>
      </c>
      <c r="L56" s="57" t="s">
        <v>6</v>
      </c>
      <c r="M56" s="57" t="s">
        <v>6</v>
      </c>
      <c r="N56" s="57" t="s">
        <v>6</v>
      </c>
      <c r="O56" s="57" t="s">
        <v>6</v>
      </c>
      <c r="P56" s="57" t="s">
        <v>6</v>
      </c>
    </row>
    <row r="57" spans="1:36" ht="15.75" x14ac:dyDescent="0.25">
      <c r="A57" s="3" t="s">
        <v>7</v>
      </c>
      <c r="B57" s="60">
        <v>2021</v>
      </c>
      <c r="C57" s="61">
        <v>2022</v>
      </c>
      <c r="D57" s="61">
        <v>2023</v>
      </c>
      <c r="E57" s="61">
        <v>2024</v>
      </c>
      <c r="F57" s="61">
        <v>2025</v>
      </c>
      <c r="G57" s="61">
        <v>2026</v>
      </c>
      <c r="H57" s="61">
        <v>2027</v>
      </c>
      <c r="I57" s="61">
        <v>2028</v>
      </c>
      <c r="J57" s="61">
        <v>2029</v>
      </c>
      <c r="K57" s="61">
        <v>2030</v>
      </c>
      <c r="L57" s="61">
        <v>2031</v>
      </c>
      <c r="M57" s="61">
        <v>2032</v>
      </c>
      <c r="N57" s="61">
        <v>2033</v>
      </c>
      <c r="O57" s="61">
        <v>2034</v>
      </c>
      <c r="P57" s="62">
        <v>2035</v>
      </c>
      <c r="Q57" s="133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</row>
    <row r="58" spans="1:36" ht="15.75" x14ac:dyDescent="0.25">
      <c r="A58" s="16" t="s">
        <v>2</v>
      </c>
      <c r="B58" s="17">
        <f t="shared" ref="B58:P61" si="5">AF10</f>
        <v>0.35706189934682553</v>
      </c>
      <c r="C58" s="105">
        <f t="shared" si="5"/>
        <v>0.37342409177078889</v>
      </c>
      <c r="D58" s="118">
        <f t="shared" si="5"/>
        <v>0.37149160469128917</v>
      </c>
      <c r="E58" s="20">
        <f t="shared" si="5"/>
        <v>0.35951071581071331</v>
      </c>
      <c r="F58" s="105">
        <f t="shared" si="5"/>
        <v>0.39591194883647585</v>
      </c>
      <c r="G58" s="105">
        <f t="shared" si="5"/>
        <v>0.40547688718548458</v>
      </c>
      <c r="H58" s="18">
        <f t="shared" si="5"/>
        <v>0.41226519608865081</v>
      </c>
      <c r="I58" s="118">
        <f t="shared" si="5"/>
        <v>0.41835284448305232</v>
      </c>
      <c r="J58" s="18">
        <f t="shared" si="5"/>
        <v>0.42421955549591134</v>
      </c>
      <c r="K58" s="105">
        <f t="shared" si="5"/>
        <v>0</v>
      </c>
      <c r="L58" s="18">
        <f t="shared" si="5"/>
        <v>0</v>
      </c>
      <c r="M58" s="20">
        <f t="shared" si="5"/>
        <v>0</v>
      </c>
      <c r="N58" s="118">
        <f t="shared" si="5"/>
        <v>0</v>
      </c>
      <c r="O58" s="20">
        <f t="shared" si="5"/>
        <v>0</v>
      </c>
      <c r="P58" s="19">
        <f t="shared" si="5"/>
        <v>0</v>
      </c>
      <c r="Q58" s="133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</row>
    <row r="59" spans="1:36" ht="15.75" x14ac:dyDescent="0.25">
      <c r="A59" s="76" t="s">
        <v>3</v>
      </c>
      <c r="B59" s="77">
        <f t="shared" si="5"/>
        <v>0.35635366547873049</v>
      </c>
      <c r="C59" s="108">
        <f t="shared" si="5"/>
        <v>0.37373750531629296</v>
      </c>
      <c r="D59" s="28">
        <f t="shared" si="5"/>
        <v>0.35711638190547357</v>
      </c>
      <c r="E59" s="108">
        <f t="shared" si="5"/>
        <v>0.35417376586685467</v>
      </c>
      <c r="F59" s="28">
        <f t="shared" si="5"/>
        <v>0.36425727116175127</v>
      </c>
      <c r="G59" s="108">
        <f t="shared" si="5"/>
        <v>0.36604988279085765</v>
      </c>
      <c r="H59" s="28">
        <f t="shared" si="5"/>
        <v>0.36718508363187152</v>
      </c>
      <c r="I59" s="108">
        <f t="shared" si="5"/>
        <v>0.36841785383982673</v>
      </c>
      <c r="J59" s="134">
        <f t="shared" si="5"/>
        <v>0.36964659420663759</v>
      </c>
      <c r="K59" s="108">
        <f t="shared" si="5"/>
        <v>0</v>
      </c>
      <c r="L59" s="109">
        <f t="shared" si="5"/>
        <v>0</v>
      </c>
      <c r="M59" s="108">
        <f t="shared" si="5"/>
        <v>0</v>
      </c>
      <c r="N59" s="28">
        <f t="shared" si="5"/>
        <v>0</v>
      </c>
      <c r="O59" s="108">
        <f t="shared" si="5"/>
        <v>0</v>
      </c>
      <c r="P59" s="30">
        <f t="shared" si="5"/>
        <v>0</v>
      </c>
      <c r="Q59" s="133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</row>
    <row r="60" spans="1:36" ht="16.5" thickBot="1" x14ac:dyDescent="0.3">
      <c r="A60" s="123" t="s">
        <v>8</v>
      </c>
      <c r="B60" s="38">
        <f t="shared" si="5"/>
        <v>0.28658443517444399</v>
      </c>
      <c r="C60" s="39">
        <f t="shared" si="5"/>
        <v>0.2528384029129182</v>
      </c>
      <c r="D60" s="39">
        <f t="shared" si="5"/>
        <v>0.27139201340323732</v>
      </c>
      <c r="E60" s="39">
        <f t="shared" si="5"/>
        <v>0.28631551832243202</v>
      </c>
      <c r="F60" s="39">
        <f t="shared" si="5"/>
        <v>0.23983078000177285</v>
      </c>
      <c r="G60" s="39">
        <f t="shared" si="5"/>
        <v>0.22847323002365783</v>
      </c>
      <c r="H60" s="39">
        <f t="shared" si="5"/>
        <v>0.22054972027947772</v>
      </c>
      <c r="I60" s="39">
        <f t="shared" si="5"/>
        <v>0.21322930167712104</v>
      </c>
      <c r="J60" s="39">
        <f t="shared" si="5"/>
        <v>0.20613385029745107</v>
      </c>
      <c r="K60" s="39">
        <f t="shared" si="5"/>
        <v>0</v>
      </c>
      <c r="L60" s="39">
        <f t="shared" si="5"/>
        <v>0</v>
      </c>
      <c r="M60" s="39">
        <f t="shared" si="5"/>
        <v>0</v>
      </c>
      <c r="N60" s="39">
        <f t="shared" si="5"/>
        <v>0</v>
      </c>
      <c r="O60" s="39">
        <f t="shared" si="5"/>
        <v>0</v>
      </c>
      <c r="P60" s="41">
        <f t="shared" si="5"/>
        <v>0</v>
      </c>
      <c r="Q60" s="133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</row>
    <row r="61" spans="1:36" ht="16.5" thickTop="1" x14ac:dyDescent="0.25">
      <c r="A61" s="49" t="s">
        <v>9</v>
      </c>
      <c r="B61" s="50">
        <f t="shared" si="5"/>
        <v>1</v>
      </c>
      <c r="C61" s="51">
        <f t="shared" si="5"/>
        <v>1</v>
      </c>
      <c r="D61" s="124">
        <f t="shared" si="5"/>
        <v>1</v>
      </c>
      <c r="E61" s="51">
        <f t="shared" si="5"/>
        <v>1</v>
      </c>
      <c r="F61" s="124">
        <f t="shared" si="5"/>
        <v>1</v>
      </c>
      <c r="G61" s="116">
        <f t="shared" si="5"/>
        <v>1</v>
      </c>
      <c r="H61" s="51">
        <f t="shared" si="5"/>
        <v>1</v>
      </c>
      <c r="I61" s="124">
        <f t="shared" si="5"/>
        <v>1</v>
      </c>
      <c r="J61" s="116">
        <f t="shared" si="5"/>
        <v>1</v>
      </c>
      <c r="K61" s="116">
        <f t="shared" si="5"/>
        <v>0</v>
      </c>
      <c r="L61" s="51">
        <f t="shared" si="5"/>
        <v>0</v>
      </c>
      <c r="M61" s="51">
        <f t="shared" si="5"/>
        <v>0</v>
      </c>
      <c r="N61" s="51">
        <f t="shared" si="5"/>
        <v>0</v>
      </c>
      <c r="O61" s="124">
        <f t="shared" si="5"/>
        <v>0</v>
      </c>
      <c r="P61" s="52">
        <f t="shared" si="5"/>
        <v>0</v>
      </c>
      <c r="Q61" s="133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</row>
    <row r="62" spans="1:36" s="59" customFormat="1" ht="6.75" x14ac:dyDescent="0.25">
      <c r="A62" s="100" t="s">
        <v>6</v>
      </c>
      <c r="B62" s="57" t="s">
        <v>6</v>
      </c>
      <c r="C62" s="57" t="s">
        <v>6</v>
      </c>
      <c r="D62" s="57" t="s">
        <v>6</v>
      </c>
      <c r="E62" s="57" t="s">
        <v>6</v>
      </c>
      <c r="F62" s="57" t="s">
        <v>6</v>
      </c>
      <c r="G62" s="57" t="s">
        <v>6</v>
      </c>
      <c r="H62" s="57" t="s">
        <v>6</v>
      </c>
      <c r="I62" s="57" t="s">
        <v>6</v>
      </c>
      <c r="J62" s="57" t="s">
        <v>6</v>
      </c>
      <c r="K62" s="57" t="s">
        <v>6</v>
      </c>
      <c r="L62" s="57" t="s">
        <v>6</v>
      </c>
      <c r="M62" s="57" t="s">
        <v>6</v>
      </c>
      <c r="N62" s="57" t="s">
        <v>6</v>
      </c>
      <c r="O62" s="57" t="s">
        <v>6</v>
      </c>
      <c r="P62" s="57" t="s">
        <v>6</v>
      </c>
    </row>
    <row r="63" spans="1:36" ht="15.75" x14ac:dyDescent="0.25">
      <c r="A63" s="3" t="s">
        <v>10</v>
      </c>
      <c r="B63" s="60">
        <v>2021</v>
      </c>
      <c r="C63" s="61">
        <v>2022</v>
      </c>
      <c r="D63" s="61">
        <v>2023</v>
      </c>
      <c r="E63" s="61">
        <v>2024</v>
      </c>
      <c r="F63" s="61">
        <v>2025</v>
      </c>
      <c r="G63" s="61">
        <v>2026</v>
      </c>
      <c r="H63" s="61">
        <v>2027</v>
      </c>
      <c r="I63" s="61">
        <v>2028</v>
      </c>
      <c r="J63" s="61">
        <v>2029</v>
      </c>
      <c r="K63" s="61">
        <v>2030</v>
      </c>
      <c r="L63" s="61">
        <v>2031</v>
      </c>
      <c r="M63" s="61">
        <v>2032</v>
      </c>
      <c r="N63" s="61">
        <v>2033</v>
      </c>
      <c r="O63" s="61">
        <v>2034</v>
      </c>
      <c r="P63" s="62">
        <v>2035</v>
      </c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</row>
    <row r="64" spans="1:36" ht="15.75" x14ac:dyDescent="0.25">
      <c r="A64" s="65" t="s">
        <v>2</v>
      </c>
      <c r="B64" s="17">
        <f t="shared" ref="B64:P67" si="6">AF16</f>
        <v>0.21811456852678732</v>
      </c>
      <c r="C64" s="18">
        <f t="shared" si="6"/>
        <v>0.21005842839391858</v>
      </c>
      <c r="D64" s="68">
        <f t="shared" si="6"/>
        <v>0.20589625740299222</v>
      </c>
      <c r="E64" s="20">
        <f t="shared" si="6"/>
        <v>0.20360386920236959</v>
      </c>
      <c r="F64" s="18">
        <f t="shared" si="6"/>
        <v>0.21855267502465731</v>
      </c>
      <c r="G64" s="18">
        <f t="shared" si="6"/>
        <v>0.2128602690296168</v>
      </c>
      <c r="H64" s="18">
        <f t="shared" si="6"/>
        <v>0.21566776639176563</v>
      </c>
      <c r="I64" s="18">
        <f t="shared" si="6"/>
        <v>0.21706453328194528</v>
      </c>
      <c r="J64" s="18">
        <f t="shared" si="6"/>
        <v>0.21657663640627958</v>
      </c>
      <c r="K64" s="20">
        <f t="shared" si="6"/>
        <v>0</v>
      </c>
      <c r="L64" s="18">
        <f t="shared" si="6"/>
        <v>0</v>
      </c>
      <c r="M64" s="20">
        <f t="shared" si="6"/>
        <v>0</v>
      </c>
      <c r="N64" s="18">
        <f t="shared" si="6"/>
        <v>0</v>
      </c>
      <c r="O64" s="68">
        <f t="shared" si="6"/>
        <v>0</v>
      </c>
      <c r="P64" s="120">
        <f t="shared" si="6"/>
        <v>0</v>
      </c>
      <c r="Q64" s="133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4"/>
      <c r="AJ64" s="64"/>
    </row>
    <row r="65" spans="1:36" ht="15.75" x14ac:dyDescent="0.25">
      <c r="A65" s="76" t="s">
        <v>3</v>
      </c>
      <c r="B65" s="77">
        <f t="shared" si="6"/>
        <v>3.5595825654967411E-2</v>
      </c>
      <c r="C65" s="28">
        <f t="shared" si="6"/>
        <v>4.6741529778247692E-2</v>
      </c>
      <c r="D65" s="127">
        <f t="shared" si="6"/>
        <v>6.8044556262122038E-2</v>
      </c>
      <c r="E65" s="28">
        <f t="shared" si="6"/>
        <v>6.3009540169450456E-2</v>
      </c>
      <c r="F65" s="127">
        <f t="shared" si="6"/>
        <v>6.4004005363407251E-2</v>
      </c>
      <c r="G65" s="28">
        <f t="shared" si="6"/>
        <v>6.298832680335939E-2</v>
      </c>
      <c r="H65" s="28">
        <f t="shared" si="6"/>
        <v>6.1954874839863651E-2</v>
      </c>
      <c r="I65" s="28">
        <f t="shared" si="6"/>
        <v>6.1661877888066881E-2</v>
      </c>
      <c r="J65" s="127">
        <f t="shared" si="6"/>
        <v>6.1068834170504724E-2</v>
      </c>
      <c r="K65" s="28">
        <f t="shared" si="6"/>
        <v>0</v>
      </c>
      <c r="L65" s="28">
        <f t="shared" si="6"/>
        <v>0</v>
      </c>
      <c r="M65" s="28">
        <f t="shared" si="6"/>
        <v>0</v>
      </c>
      <c r="N65" s="27">
        <f t="shared" si="6"/>
        <v>0</v>
      </c>
      <c r="O65" s="78">
        <f t="shared" si="6"/>
        <v>0</v>
      </c>
      <c r="P65" s="30">
        <f t="shared" si="6"/>
        <v>0</v>
      </c>
      <c r="Q65" s="133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  <c r="AF65" s="64"/>
      <c r="AG65" s="64"/>
      <c r="AH65" s="64"/>
      <c r="AI65" s="64"/>
      <c r="AJ65" s="64"/>
    </row>
    <row r="66" spans="1:36" ht="16.5" thickBot="1" x14ac:dyDescent="0.3">
      <c r="A66" s="37" t="s">
        <v>8</v>
      </c>
      <c r="B66" s="38">
        <f t="shared" si="6"/>
        <v>0.74628960581824522</v>
      </c>
      <c r="C66" s="89">
        <f t="shared" si="6"/>
        <v>0.74320004182783372</v>
      </c>
      <c r="D66" s="112">
        <f t="shared" si="6"/>
        <v>0.72605918633488575</v>
      </c>
      <c r="E66" s="112">
        <f t="shared" si="6"/>
        <v>0.73338659062818001</v>
      </c>
      <c r="F66" s="112">
        <f t="shared" si="6"/>
        <v>0.71744331961193542</v>
      </c>
      <c r="G66" s="112">
        <f t="shared" si="6"/>
        <v>0.72415140416702384</v>
      </c>
      <c r="H66" s="112">
        <f t="shared" si="6"/>
        <v>0.72237735876837073</v>
      </c>
      <c r="I66" s="39">
        <f t="shared" si="6"/>
        <v>0.72127358882998782</v>
      </c>
      <c r="J66" s="39">
        <f t="shared" si="6"/>
        <v>0.72235452942321554</v>
      </c>
      <c r="K66" s="39">
        <f t="shared" si="6"/>
        <v>0</v>
      </c>
      <c r="L66" s="89">
        <f t="shared" si="6"/>
        <v>0</v>
      </c>
      <c r="M66" s="112">
        <f t="shared" si="6"/>
        <v>0</v>
      </c>
      <c r="N66" s="112">
        <f t="shared" si="6"/>
        <v>0</v>
      </c>
      <c r="O66" s="112">
        <f t="shared" si="6"/>
        <v>0</v>
      </c>
      <c r="P66" s="41">
        <f t="shared" si="6"/>
        <v>0</v>
      </c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</row>
    <row r="67" spans="1:36" ht="16.5" thickTop="1" x14ac:dyDescent="0.25">
      <c r="A67" s="49" t="s">
        <v>9</v>
      </c>
      <c r="B67" s="50">
        <f t="shared" si="6"/>
        <v>1</v>
      </c>
      <c r="C67" s="124">
        <f t="shared" si="6"/>
        <v>1</v>
      </c>
      <c r="D67" s="116">
        <f t="shared" si="6"/>
        <v>1</v>
      </c>
      <c r="E67" s="116">
        <f t="shared" si="6"/>
        <v>1</v>
      </c>
      <c r="F67" s="116">
        <f t="shared" si="6"/>
        <v>1</v>
      </c>
      <c r="G67" s="116">
        <f t="shared" si="6"/>
        <v>1</v>
      </c>
      <c r="H67" s="51">
        <f t="shared" si="6"/>
        <v>1</v>
      </c>
      <c r="I67" s="124">
        <f t="shared" si="6"/>
        <v>1</v>
      </c>
      <c r="J67" s="116">
        <f t="shared" si="6"/>
        <v>1</v>
      </c>
      <c r="K67" s="116">
        <f t="shared" si="6"/>
        <v>0</v>
      </c>
      <c r="L67" s="116">
        <f t="shared" si="6"/>
        <v>0</v>
      </c>
      <c r="M67" s="116">
        <f t="shared" si="6"/>
        <v>0</v>
      </c>
      <c r="N67" s="116">
        <f t="shared" si="6"/>
        <v>0</v>
      </c>
      <c r="O67" s="116">
        <f t="shared" si="6"/>
        <v>0</v>
      </c>
      <c r="P67" s="52">
        <f t="shared" si="6"/>
        <v>0</v>
      </c>
      <c r="Q67" s="133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4"/>
      <c r="AJ67" s="64"/>
    </row>
    <row r="68" spans="1:36" s="59" customFormat="1" ht="6.75" x14ac:dyDescent="0.25">
      <c r="A68" s="100" t="s">
        <v>6</v>
      </c>
      <c r="B68" s="57" t="s">
        <v>6</v>
      </c>
      <c r="C68" s="57" t="s">
        <v>6</v>
      </c>
      <c r="D68" s="57" t="s">
        <v>6</v>
      </c>
      <c r="E68" s="57" t="s">
        <v>6</v>
      </c>
      <c r="F68" s="57" t="s">
        <v>6</v>
      </c>
      <c r="G68" s="57" t="s">
        <v>6</v>
      </c>
      <c r="H68" s="57" t="s">
        <v>6</v>
      </c>
      <c r="I68" s="57" t="s">
        <v>6</v>
      </c>
      <c r="J68" s="57" t="s">
        <v>6</v>
      </c>
      <c r="K68" s="57" t="s">
        <v>6</v>
      </c>
      <c r="L68" s="57" t="s">
        <v>6</v>
      </c>
      <c r="M68" s="57" t="s">
        <v>6</v>
      </c>
      <c r="N68" s="57" t="s">
        <v>6</v>
      </c>
      <c r="O68" s="57" t="s">
        <v>6</v>
      </c>
      <c r="P68" s="57" t="s">
        <v>6</v>
      </c>
    </row>
    <row r="69" spans="1:36" ht="31.15" customHeight="1" x14ac:dyDescent="0.25">
      <c r="A69" s="117" t="s">
        <v>11</v>
      </c>
      <c r="B69" s="60">
        <v>2021</v>
      </c>
      <c r="C69" s="61">
        <v>2022</v>
      </c>
      <c r="D69" s="61">
        <v>2023</v>
      </c>
      <c r="E69" s="61">
        <v>2024</v>
      </c>
      <c r="F69" s="61">
        <v>2025</v>
      </c>
      <c r="G69" s="61">
        <v>2026</v>
      </c>
      <c r="H69" s="61">
        <v>2027</v>
      </c>
      <c r="I69" s="61">
        <v>2028</v>
      </c>
      <c r="J69" s="61">
        <v>2029</v>
      </c>
      <c r="K69" s="61">
        <v>2030</v>
      </c>
      <c r="L69" s="61">
        <v>2031</v>
      </c>
      <c r="M69" s="61">
        <v>2032</v>
      </c>
      <c r="N69" s="61">
        <v>2033</v>
      </c>
      <c r="O69" s="61">
        <v>2034</v>
      </c>
      <c r="P69" s="62">
        <v>2035</v>
      </c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</row>
    <row r="70" spans="1:36" ht="15.75" x14ac:dyDescent="0.25">
      <c r="A70" s="16" t="s">
        <v>2</v>
      </c>
      <c r="B70" s="17">
        <f t="shared" ref="B70:P73" si="7">AF22</f>
        <v>0.5473799006175778</v>
      </c>
      <c r="C70" s="118">
        <f t="shared" si="7"/>
        <v>0.54295149948473609</v>
      </c>
      <c r="D70" s="118">
        <f t="shared" si="7"/>
        <v>0.54411056249020417</v>
      </c>
      <c r="E70" s="118">
        <f t="shared" si="7"/>
        <v>0.54556396104985161</v>
      </c>
      <c r="F70" s="20">
        <f t="shared" si="7"/>
        <v>0.54325654029203774</v>
      </c>
      <c r="G70" s="118">
        <f t="shared" si="7"/>
        <v>0.54950046524593854</v>
      </c>
      <c r="H70" s="20">
        <f t="shared" si="7"/>
        <v>0.5681847653492168</v>
      </c>
      <c r="I70" s="118">
        <f t="shared" si="7"/>
        <v>0.56717712700330525</v>
      </c>
      <c r="J70" s="118">
        <f t="shared" si="7"/>
        <v>0.57604505896434766</v>
      </c>
      <c r="K70" s="118">
        <f t="shared" si="7"/>
        <v>0</v>
      </c>
      <c r="L70" s="18">
        <f t="shared" si="7"/>
        <v>0</v>
      </c>
      <c r="M70" s="18">
        <f t="shared" si="7"/>
        <v>0</v>
      </c>
      <c r="N70" s="20">
        <f t="shared" si="7"/>
        <v>0</v>
      </c>
      <c r="O70" s="118">
        <f t="shared" si="7"/>
        <v>0</v>
      </c>
      <c r="P70" s="19">
        <f t="shared" si="7"/>
        <v>0</v>
      </c>
      <c r="Q70" s="133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</row>
    <row r="71" spans="1:36" ht="15.75" x14ac:dyDescent="0.25">
      <c r="A71" s="126" t="s">
        <v>3</v>
      </c>
      <c r="B71" s="77">
        <f t="shared" si="7"/>
        <v>0.17910475810207785</v>
      </c>
      <c r="C71" s="108">
        <f t="shared" si="7"/>
        <v>0.1580174047401314</v>
      </c>
      <c r="D71" s="28">
        <f t="shared" si="7"/>
        <v>0.17342487741818222</v>
      </c>
      <c r="E71" s="108">
        <f t="shared" si="7"/>
        <v>0.19492580122847702</v>
      </c>
      <c r="F71" s="28">
        <f t="shared" si="7"/>
        <v>0.17946197996329988</v>
      </c>
      <c r="G71" s="28">
        <f t="shared" si="7"/>
        <v>0.17376345687755343</v>
      </c>
      <c r="H71" s="28">
        <f t="shared" si="7"/>
        <v>0.17454915284901115</v>
      </c>
      <c r="I71" s="108">
        <f t="shared" si="7"/>
        <v>0.17275275637836951</v>
      </c>
      <c r="J71" s="28">
        <f t="shared" si="7"/>
        <v>0.16869414324698856</v>
      </c>
      <c r="K71" s="28">
        <f t="shared" si="7"/>
        <v>0</v>
      </c>
      <c r="L71" s="110">
        <f t="shared" si="7"/>
        <v>0</v>
      </c>
      <c r="M71" s="42">
        <f t="shared" si="7"/>
        <v>0</v>
      </c>
      <c r="N71" s="28">
        <f t="shared" si="7"/>
        <v>0</v>
      </c>
      <c r="O71" s="108">
        <f t="shared" si="7"/>
        <v>0</v>
      </c>
      <c r="P71" s="30">
        <f t="shared" si="7"/>
        <v>0</v>
      </c>
      <c r="Q71" s="133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</row>
    <row r="72" spans="1:36" ht="16.5" thickBot="1" x14ac:dyDescent="0.3">
      <c r="A72" s="135" t="s">
        <v>4</v>
      </c>
      <c r="B72" s="115">
        <f t="shared" si="7"/>
        <v>0.27351534128034444</v>
      </c>
      <c r="C72" s="39">
        <f t="shared" si="7"/>
        <v>0.29903109577513254</v>
      </c>
      <c r="D72" s="39">
        <f t="shared" si="7"/>
        <v>0.28246456009161364</v>
      </c>
      <c r="E72" s="39">
        <f t="shared" si="7"/>
        <v>0.2595102377216712</v>
      </c>
      <c r="F72" s="39">
        <f t="shared" si="7"/>
        <v>0.27728147974466233</v>
      </c>
      <c r="G72" s="43">
        <f t="shared" si="7"/>
        <v>0.27673607787650806</v>
      </c>
      <c r="H72" s="39">
        <f t="shared" si="7"/>
        <v>0.25726608180177213</v>
      </c>
      <c r="I72" s="39">
        <f t="shared" si="7"/>
        <v>0.26007011661832535</v>
      </c>
      <c r="J72" s="39">
        <f t="shared" si="7"/>
        <v>0.25526079778866384</v>
      </c>
      <c r="K72" s="43">
        <f t="shared" si="7"/>
        <v>0</v>
      </c>
      <c r="L72" s="39">
        <f t="shared" si="7"/>
        <v>0</v>
      </c>
      <c r="M72" s="39">
        <f t="shared" si="7"/>
        <v>0</v>
      </c>
      <c r="N72" s="39">
        <f t="shared" si="7"/>
        <v>0</v>
      </c>
      <c r="O72" s="39">
        <f t="shared" si="7"/>
        <v>0</v>
      </c>
      <c r="P72" s="41">
        <f t="shared" si="7"/>
        <v>0</v>
      </c>
      <c r="Q72" s="133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64"/>
    </row>
    <row r="73" spans="1:36" ht="16.5" thickTop="1" x14ac:dyDescent="0.25">
      <c r="A73" s="49" t="s">
        <v>12</v>
      </c>
      <c r="B73" s="50">
        <f t="shared" si="7"/>
        <v>1</v>
      </c>
      <c r="C73" s="51">
        <f t="shared" si="7"/>
        <v>1</v>
      </c>
      <c r="D73" s="51">
        <f t="shared" si="7"/>
        <v>1</v>
      </c>
      <c r="E73" s="51">
        <f t="shared" si="7"/>
        <v>1</v>
      </c>
      <c r="F73" s="51">
        <f t="shared" si="7"/>
        <v>1</v>
      </c>
      <c r="G73" s="51">
        <f t="shared" si="7"/>
        <v>1</v>
      </c>
      <c r="H73" s="51">
        <f t="shared" si="7"/>
        <v>1</v>
      </c>
      <c r="I73" s="51">
        <f t="shared" si="7"/>
        <v>1</v>
      </c>
      <c r="J73" s="51">
        <f t="shared" si="7"/>
        <v>1</v>
      </c>
      <c r="K73" s="51">
        <f t="shared" si="7"/>
        <v>0</v>
      </c>
      <c r="L73" s="51">
        <f t="shared" si="7"/>
        <v>0</v>
      </c>
      <c r="M73" s="51">
        <f t="shared" si="7"/>
        <v>0</v>
      </c>
      <c r="N73" s="51">
        <f t="shared" si="7"/>
        <v>0</v>
      </c>
      <c r="O73" s="51">
        <f t="shared" si="7"/>
        <v>0</v>
      </c>
      <c r="P73" s="97">
        <f t="shared" si="7"/>
        <v>0</v>
      </c>
      <c r="Q73" s="133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</row>
    <row r="74" spans="1:36" s="136" customFormat="1" ht="22.15" customHeight="1" x14ac:dyDescent="0.25">
      <c r="A74" s="139" t="s">
        <v>15</v>
      </c>
      <c r="B74" s="140"/>
      <c r="C74" s="140"/>
      <c r="D74" s="140"/>
      <c r="E74" s="140"/>
      <c r="F74" s="140"/>
      <c r="G74" s="140"/>
      <c r="H74" s="142" t="s">
        <v>13</v>
      </c>
      <c r="I74" s="142"/>
      <c r="J74" s="142"/>
      <c r="K74" s="142"/>
      <c r="L74" s="142"/>
      <c r="M74" s="142"/>
      <c r="N74" s="142"/>
      <c r="O74" s="142"/>
      <c r="P74" s="142"/>
    </row>
    <row r="75" spans="1:36" ht="14.45" customHeight="1" x14ac:dyDescent="0.25">
      <c r="A75" s="141" t="str">
        <f>'[1]Table 1 Taxes as Pct Income'!A22</f>
        <v>Note:  State revenue is reported by fiscal year. Local &amp; school revenue is reported by calendar year.</v>
      </c>
      <c r="B75" s="141"/>
      <c r="C75" s="141"/>
      <c r="D75" s="141"/>
      <c r="E75" s="141"/>
      <c r="F75" s="141"/>
      <c r="G75" s="141"/>
      <c r="H75" s="143"/>
      <c r="I75" s="143"/>
      <c r="J75" s="143"/>
      <c r="K75" s="143"/>
      <c r="L75" s="143"/>
      <c r="M75" s="143"/>
      <c r="N75" s="143"/>
      <c r="O75" s="143"/>
      <c r="P75" s="143"/>
    </row>
    <row r="76" spans="1:36" x14ac:dyDescent="0.25">
      <c r="A76" s="144" t="s">
        <v>14</v>
      </c>
      <c r="B76" s="144"/>
      <c r="C76" s="144"/>
      <c r="D76" s="144"/>
      <c r="E76" s="144"/>
      <c r="F76" s="144"/>
      <c r="G76" s="144"/>
      <c r="H76" s="144"/>
      <c r="I76" s="144"/>
      <c r="J76" s="144"/>
      <c r="K76" s="144"/>
      <c r="L76" s="144"/>
      <c r="M76" s="144"/>
      <c r="N76" s="144"/>
      <c r="O76" s="144"/>
      <c r="P76" s="144"/>
    </row>
  </sheetData>
  <mergeCells count="6">
    <mergeCell ref="A76:P76"/>
    <mergeCell ref="A1:P1"/>
    <mergeCell ref="A2:P2"/>
    <mergeCell ref="A74:G74"/>
    <mergeCell ref="A75:G75"/>
    <mergeCell ref="H74:P75"/>
  </mergeCells>
  <hyperlinks>
    <hyperlink ref="A74:G74" r:id="rId1" display="Source: Minnesota Management &amp; Budget, Price of Government (February 2020 Forecast)" xr:uid="{EE088399-0BBB-472C-8E1D-630B89DD82DA}"/>
  </hyperlinks>
  <pageMargins left="0" right="0" top="0.5" bottom="0.5" header="0.3" footer="0.3"/>
  <pageSetup scale="85" orientation="landscape" r:id="rId2"/>
  <headerFooter>
    <oddFooter>&amp;R&amp;10&amp;P</oddFooter>
  </headerFooter>
  <rowBreaks count="2" manualBreakCount="2">
    <brk id="25" max="16383" man="1"/>
    <brk id="49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3-B Percent of Revenue</vt:lpstr>
      <vt:lpstr>'Table 3-B Percent of Revenue'!Print_Area</vt:lpstr>
      <vt:lpstr>'Table 3-B Percent of Revenue'!Print_Titles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Durkot, Andrew D (He/Him/His) (MDOR)</dc:creator>
  <cp:lastModifiedBy>Durkot, Andrew D (He/Him/His) (MDOR)</cp:lastModifiedBy>
  <cp:lastPrinted>2025-10-13T18:28:19Z</cp:lastPrinted>
  <dcterms:created xsi:type="dcterms:W3CDTF">2023-10-03T13:38:10Z</dcterms:created>
  <dcterms:modified xsi:type="dcterms:W3CDTF">2025-10-13T18:28:21Z</dcterms:modified>
</cp:coreProperties>
</file>