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EOS 2025 Forecast\For Review Nick\"/>
    </mc:Choice>
  </mc:AlternateContent>
  <xr:revisionPtr revIDLastSave="0" documentId="13_ncr:1_{E95521DE-5E9A-4D09-B0B0-BDF9A8B478D4}" xr6:coauthVersionLast="47" xr6:coauthVersionMax="47" xr10:uidLastSave="{00000000-0000-0000-0000-000000000000}"/>
  <bookViews>
    <workbookView xWindow="-120" yWindow="-120" windowWidth="29040" windowHeight="15720" xr2:uid="{A382292D-9CB2-49AA-A69B-91ADFA7CB441}"/>
  </bookViews>
  <sheets>
    <sheet name="Table 1 Taxes as Pct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N4" i="1"/>
  <c r="M5" i="1"/>
  <c r="M4" i="1"/>
  <c r="P6" i="1"/>
  <c r="O6" i="1"/>
  <c r="M6" i="1"/>
  <c r="L6" i="1"/>
  <c r="K6" i="1"/>
  <c r="J6" i="1"/>
  <c r="I6" i="1"/>
  <c r="H6" i="1"/>
  <c r="G6" i="1"/>
  <c r="F6" i="1"/>
  <c r="E6" i="1"/>
  <c r="D6" i="1"/>
  <c r="C6" i="1"/>
  <c r="P5" i="1"/>
  <c r="O5" i="1"/>
  <c r="L5" i="1"/>
  <c r="K5" i="1"/>
  <c r="J5" i="1"/>
  <c r="I5" i="1"/>
  <c r="H5" i="1"/>
  <c r="G5" i="1"/>
  <c r="F5" i="1"/>
  <c r="E5" i="1"/>
  <c r="D5" i="1"/>
  <c r="C5" i="1"/>
  <c r="P4" i="1"/>
  <c r="O4" i="1"/>
  <c r="L4" i="1"/>
  <c r="K4" i="1"/>
  <c r="J4" i="1"/>
  <c r="I4" i="1"/>
  <c r="H4" i="1"/>
  <c r="G4" i="1"/>
  <c r="F4" i="1"/>
  <c r="E4" i="1"/>
  <c r="D4" i="1"/>
  <c r="C4" i="1"/>
  <c r="B6" i="1"/>
  <c r="B5" i="1"/>
  <c r="B4" i="1"/>
  <c r="AF7" i="1"/>
  <c r="AE7" i="1"/>
  <c r="X7" i="1"/>
  <c r="V7" i="1"/>
  <c r="W7" i="1"/>
  <c r="U7" i="1"/>
  <c r="AC7" i="1"/>
  <c r="AB7" i="1"/>
  <c r="AA7" i="1"/>
  <c r="Z7" i="1"/>
  <c r="Y7" i="1"/>
  <c r="T7" i="1"/>
  <c r="S7" i="1"/>
  <c r="R7" i="1"/>
  <c r="BC7" i="1"/>
  <c r="BD7" i="1"/>
  <c r="N5" i="1" l="1"/>
  <c r="N6" i="1"/>
  <c r="P19" i="1"/>
  <c r="O19" i="1"/>
  <c r="N19" i="1"/>
  <c r="M19" i="1"/>
  <c r="L19" i="1"/>
  <c r="K19" i="1"/>
  <c r="J19" i="1"/>
  <c r="I19" i="1"/>
  <c r="P18" i="1"/>
  <c r="O18" i="1"/>
  <c r="N18" i="1"/>
  <c r="M18" i="1"/>
  <c r="L18" i="1"/>
  <c r="K18" i="1"/>
  <c r="J18" i="1"/>
  <c r="I18" i="1"/>
  <c r="H18" i="1"/>
  <c r="G18" i="1"/>
  <c r="E18" i="1"/>
  <c r="P17" i="1"/>
  <c r="O17" i="1"/>
  <c r="N17" i="1"/>
  <c r="M17" i="1"/>
  <c r="L17" i="1"/>
  <c r="K17" i="1"/>
  <c r="J17" i="1"/>
  <c r="I17" i="1"/>
  <c r="P16" i="1"/>
  <c r="O16" i="1"/>
  <c r="N16" i="1"/>
  <c r="M16" i="1"/>
  <c r="L16" i="1"/>
  <c r="K16" i="1"/>
  <c r="J16" i="1"/>
  <c r="I16" i="1"/>
  <c r="H12" i="1"/>
  <c r="G12" i="1"/>
  <c r="J11" i="1"/>
  <c r="H11" i="1"/>
  <c r="AP7" i="1"/>
  <c r="K13" i="1" s="1"/>
  <c r="AN7" i="1"/>
  <c r="I13" i="1" s="1"/>
  <c r="F18" i="1"/>
  <c r="D18" i="1"/>
  <c r="C18" i="1"/>
  <c r="B18" i="1"/>
  <c r="P12" i="1"/>
  <c r="O12" i="1"/>
  <c r="N12" i="1"/>
  <c r="M12" i="1"/>
  <c r="L12" i="1"/>
  <c r="K12" i="1"/>
  <c r="I12" i="1"/>
  <c r="F12" i="1"/>
  <c r="E12" i="1"/>
  <c r="D12" i="1"/>
  <c r="C12" i="1"/>
  <c r="B12" i="1"/>
  <c r="H17" i="1"/>
  <c r="G17" i="1"/>
  <c r="F17" i="1"/>
  <c r="E17" i="1"/>
  <c r="D17" i="1"/>
  <c r="C17" i="1"/>
  <c r="B17" i="1"/>
  <c r="P11" i="1"/>
  <c r="O11" i="1"/>
  <c r="N11" i="1"/>
  <c r="M11" i="1"/>
  <c r="L11" i="1"/>
  <c r="K11" i="1"/>
  <c r="I11" i="1"/>
  <c r="G11" i="1"/>
  <c r="F11" i="1"/>
  <c r="E11" i="1"/>
  <c r="D11" i="1"/>
  <c r="C11" i="1"/>
  <c r="B11" i="1"/>
  <c r="H16" i="1"/>
  <c r="G16" i="1"/>
  <c r="F16" i="1"/>
  <c r="E16" i="1"/>
  <c r="D16" i="1"/>
  <c r="C16" i="1"/>
  <c r="B16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L7" i="1" l="1"/>
  <c r="N7" i="1"/>
  <c r="B7" i="1"/>
  <c r="G7" i="1"/>
  <c r="E7" i="1"/>
  <c r="F7" i="1"/>
  <c r="AI7" i="1"/>
  <c r="D13" i="1" s="1"/>
  <c r="H7" i="1"/>
  <c r="I7" i="1"/>
  <c r="J7" i="1"/>
  <c r="AL7" i="1"/>
  <c r="G13" i="1" s="1"/>
  <c r="AU7" i="1"/>
  <c r="P13" i="1" s="1"/>
  <c r="K7" i="1"/>
  <c r="AM7" i="1"/>
  <c r="H13" i="1" s="1"/>
  <c r="AY7" i="1"/>
  <c r="E19" i="1" s="1"/>
  <c r="AZ7" i="1"/>
  <c r="F19" i="1" s="1"/>
  <c r="BB7" i="1"/>
  <c r="H19" i="1" s="1"/>
  <c r="M7" i="1"/>
  <c r="AO7" i="1"/>
  <c r="J13" i="1" s="1"/>
  <c r="BA7" i="1"/>
  <c r="G19" i="1" s="1"/>
  <c r="C7" i="1"/>
  <c r="O7" i="1"/>
  <c r="D7" i="1"/>
  <c r="P7" i="1"/>
  <c r="AR7" i="1"/>
  <c r="M13" i="1" s="1"/>
  <c r="AQ7" i="1"/>
  <c r="L13" i="1" s="1"/>
  <c r="AG7" i="1"/>
  <c r="B13" i="1" s="1"/>
  <c r="AS7" i="1"/>
  <c r="N13" i="1" s="1"/>
  <c r="J12" i="1"/>
  <c r="AH7" i="1"/>
  <c r="C13" i="1" s="1"/>
  <c r="AT7" i="1"/>
  <c r="O13" i="1" s="1"/>
  <c r="AJ7" i="1"/>
  <c r="E13" i="1" s="1"/>
  <c r="AV7" i="1"/>
  <c r="B19" i="1" s="1"/>
  <c r="AK7" i="1"/>
  <c r="F13" i="1" s="1"/>
  <c r="AW7" i="1"/>
  <c r="C19" i="1" s="1"/>
  <c r="AX7" i="1"/>
  <c r="D19" i="1" s="1"/>
</calcChain>
</file>

<file path=xl/sharedStrings.xml><?xml version="1.0" encoding="utf-8"?>
<sst xmlns="http://schemas.openxmlformats.org/spreadsheetml/2006/main" count="54" uniqueCount="13">
  <si>
    <t>Table 1.  Taxes as Percent of Personal Income by Level of Government</t>
  </si>
  <si>
    <t>Level of Government</t>
  </si>
  <si>
    <t>State</t>
  </si>
  <si>
    <t>Local Non-School</t>
  </si>
  <si>
    <t>School</t>
  </si>
  <si>
    <t>Total State &amp; Local</t>
  </si>
  <si>
    <t>This cell intentionally left blank</t>
  </si>
  <si>
    <t>No further data</t>
  </si>
  <si>
    <t>Note:  State revenue is reported by fiscal year. Local &amp; school revenue is reported by calendar year.</t>
  </si>
  <si>
    <t>end of worksheet</t>
  </si>
  <si>
    <r>
      <rPr>
        <sz val="10"/>
        <rFont val="Calibri"/>
        <family val="2"/>
        <scheme val="minor"/>
      </rPr>
      <t xml:space="preserve">Source: Minnesota Management &amp; Budget, </t>
    </r>
    <r>
      <rPr>
        <i/>
        <u/>
        <sz val="10"/>
        <color theme="10"/>
        <rFont val="Calibri"/>
        <family val="2"/>
        <scheme val="minor"/>
      </rPr>
      <t>Price of Government</t>
    </r>
    <r>
      <rPr>
        <sz val="10"/>
        <rFont val="Calibri"/>
        <family val="2"/>
        <scheme val="minor"/>
      </rPr>
      <t xml:space="preserve"> (End of Session 2023 Forecast)</t>
    </r>
  </si>
  <si>
    <t>Minnesota (1991-2029) Updated for End of Session 2025 Forecast</t>
  </si>
  <si>
    <t>Minnesota Department of Revenue, Tax Research Division,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</si>
</sst>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left" vertical="center" indent="1"/>
    </xf>
    <xf numFmtId="164" fontId="7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164" fontId="7" fillId="0" borderId="11" xfId="1" applyNumberFormat="1" applyFont="1" applyBorder="1" applyAlignment="1">
      <alignment vertical="center"/>
    </xf>
    <xf numFmtId="164" fontId="7" fillId="0" borderId="12" xfId="1" applyNumberFormat="1" applyFont="1" applyBorder="1" applyAlignment="1">
      <alignment vertical="center"/>
    </xf>
    <xf numFmtId="164" fontId="7" fillId="0" borderId="1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7" fillId="0" borderId="15" xfId="0" applyFont="1" applyBorder="1" applyAlignment="1">
      <alignment horizontal="left" vertical="center" indent="1"/>
    </xf>
    <xf numFmtId="164" fontId="7" fillId="0" borderId="16" xfId="1" applyNumberFormat="1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0" borderId="18" xfId="1" applyNumberFormat="1" applyFont="1" applyBorder="1" applyAlignment="1">
      <alignment vertical="center"/>
    </xf>
    <xf numFmtId="164" fontId="7" fillId="0" borderId="19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164" fontId="7" fillId="0" borderId="22" xfId="1" applyNumberFormat="1" applyFont="1" applyBorder="1" applyAlignment="1">
      <alignment vertical="center"/>
    </xf>
    <xf numFmtId="0" fontId="7" fillId="0" borderId="23" xfId="0" applyFont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164" fontId="7" fillId="0" borderId="26" xfId="1" applyNumberFormat="1" applyFont="1" applyBorder="1" applyAlignment="1">
      <alignment vertical="center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164" fontId="7" fillId="0" borderId="30" xfId="1" applyNumberFormat="1" applyFont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164" fontId="7" fillId="3" borderId="32" xfId="1" applyNumberFormat="1" applyFont="1" applyFill="1" applyBorder="1" applyAlignment="1">
      <alignment vertical="center"/>
    </xf>
    <xf numFmtId="164" fontId="7" fillId="3" borderId="33" xfId="1" applyNumberFormat="1" applyFont="1" applyFill="1" applyBorder="1" applyAlignment="1">
      <alignment vertical="center"/>
    </xf>
    <xf numFmtId="164" fontId="7" fillId="3" borderId="34" xfId="1" applyNumberFormat="1" applyFont="1" applyFill="1" applyBorder="1" applyAlignment="1">
      <alignment vertical="center"/>
    </xf>
    <xf numFmtId="164" fontId="7" fillId="0" borderId="35" xfId="1" applyNumberFormat="1" applyFont="1" applyBorder="1" applyAlignment="1">
      <alignment vertical="center"/>
    </xf>
    <xf numFmtId="164" fontId="7" fillId="0" borderId="36" xfId="1" applyNumberFormat="1" applyFont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164" fontId="7" fillId="0" borderId="38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vertical="center"/>
    </xf>
    <xf numFmtId="0" fontId="8" fillId="0" borderId="40" xfId="0" applyFont="1" applyBorder="1"/>
    <xf numFmtId="0" fontId="9" fillId="0" borderId="0" xfId="0" applyFont="1" applyAlignment="1">
      <alignment vertical="center"/>
    </xf>
    <xf numFmtId="0" fontId="6" fillId="2" borderId="4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2" xfId="0" applyFont="1" applyBorder="1" applyAlignment="1">
      <alignment horizontal="left" vertical="center" indent="1"/>
    </xf>
    <xf numFmtId="0" fontId="7" fillId="0" borderId="43" xfId="0" applyFont="1" applyBorder="1" applyAlignment="1">
      <alignment horizontal="left" vertical="center" indent="1"/>
    </xf>
    <xf numFmtId="164" fontId="7" fillId="3" borderId="38" xfId="1" applyNumberFormat="1" applyFont="1" applyFill="1" applyBorder="1" applyAlignment="1">
      <alignment vertical="center"/>
    </xf>
    <xf numFmtId="0" fontId="10" fillId="0" borderId="41" xfId="0" applyFont="1" applyBorder="1"/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164" fontId="7" fillId="3" borderId="46" xfId="1" applyNumberFormat="1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6" fillId="2" borderId="3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7" xfId="2" applyFont="1" applyBorder="1" applyAlignment="1" applyProtection="1">
      <alignment horizontal="left"/>
    </xf>
    <xf numFmtId="0" fontId="2" fillId="0" borderId="47" xfId="2" applyBorder="1" applyAlignment="1" applyProtection="1">
      <alignment horizontal="left"/>
    </xf>
    <xf numFmtId="0" fontId="14" fillId="0" borderId="4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</cellXfs>
  <cellStyles count="4">
    <cellStyle name="Hyperlink" xfId="2" builtinId="8"/>
    <cellStyle name="Normal" xfId="0" builtinId="0"/>
    <cellStyle name="Percent" xfId="1" builtinId="5"/>
    <cellStyle name="Percent 2 3" xfId="3" xr:uid="{274E5DCC-A139-4DD3-9CAD-A0D55F9A5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n.gov/mmb/search/?=&amp;query=price+of+government" TargetMode="External"/><Relationship Id="rId1" Type="http://schemas.openxmlformats.org/officeDocument/2006/relationships/hyperlink" Target="https://mn.gov/mmb-stat/documents/budget/operating-budget/forecast/feb-2019/feb19fcst-p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444F-04A1-425D-AEFD-D1C7F7A9EEC2}">
  <sheetPr>
    <pageSetUpPr fitToPage="1"/>
  </sheetPr>
  <dimension ref="A1:BD23"/>
  <sheetViews>
    <sheetView showGridLines="0" tabSelected="1" zoomScaleNormal="100" workbookViewId="0">
      <pane ySplit="1" topLeftCell="A2" activePane="bottomLeft" state="frozen"/>
      <selection pane="bottomLeft" activeCell="BD1" sqref="R1:BD1048576"/>
    </sheetView>
  </sheetViews>
  <sheetFormatPr defaultColWidth="8.85546875" defaultRowHeight="15" x14ac:dyDescent="0.25"/>
  <cols>
    <col min="1" max="1" width="20.7109375" style="11" customWidth="1"/>
    <col min="2" max="16" width="8.85546875" style="11"/>
    <col min="18" max="32" width="8.85546875" hidden="1" customWidth="1"/>
    <col min="33" max="56" width="8.85546875" style="11" hidden="1" customWidth="1"/>
    <col min="57" max="57" width="8.85546875" style="11" customWidth="1"/>
    <col min="58" max="16384" width="8.85546875" style="11"/>
  </cols>
  <sheetData>
    <row r="1" spans="1:56" s="1" customFormat="1" ht="2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56" s="2" customFormat="1" ht="24.6" customHeight="1" x14ac:dyDescent="0.25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56" ht="15.75" x14ac:dyDescent="0.25">
      <c r="A3" s="3" t="s">
        <v>1</v>
      </c>
      <c r="B3" s="4">
        <v>1991</v>
      </c>
      <c r="C3" s="5">
        <v>1992</v>
      </c>
      <c r="D3" s="5">
        <v>1993</v>
      </c>
      <c r="E3" s="5">
        <v>1994</v>
      </c>
      <c r="F3" s="5">
        <v>1995</v>
      </c>
      <c r="G3" s="5">
        <v>1996</v>
      </c>
      <c r="H3" s="5">
        <v>1997</v>
      </c>
      <c r="I3" s="5">
        <v>1998</v>
      </c>
      <c r="J3" s="5">
        <v>1999</v>
      </c>
      <c r="K3" s="5">
        <v>2000</v>
      </c>
      <c r="L3" s="5">
        <v>2001</v>
      </c>
      <c r="M3" s="59">
        <v>2002</v>
      </c>
      <c r="N3" s="59">
        <v>2003</v>
      </c>
      <c r="O3" s="5">
        <v>2004</v>
      </c>
      <c r="P3" s="6">
        <v>2005</v>
      </c>
      <c r="R3" s="7">
        <v>1991</v>
      </c>
      <c r="S3" s="8">
        <v>1992</v>
      </c>
      <c r="T3" s="8">
        <v>1993</v>
      </c>
      <c r="U3" s="7">
        <v>1994</v>
      </c>
      <c r="V3" s="8">
        <v>1995</v>
      </c>
      <c r="W3" s="8">
        <v>1996</v>
      </c>
      <c r="X3" s="7">
        <v>1997</v>
      </c>
      <c r="Y3" s="8">
        <v>1998</v>
      </c>
      <c r="Z3" s="8">
        <v>1999</v>
      </c>
      <c r="AA3" s="7">
        <v>2000</v>
      </c>
      <c r="AB3" s="8">
        <v>2001</v>
      </c>
      <c r="AC3" s="8">
        <v>2002</v>
      </c>
      <c r="AD3" s="7">
        <v>2003</v>
      </c>
      <c r="AE3" s="8">
        <v>2004</v>
      </c>
      <c r="AF3" s="8">
        <v>2005</v>
      </c>
      <c r="AG3" s="7">
        <v>2006</v>
      </c>
      <c r="AH3" s="8">
        <v>2007</v>
      </c>
      <c r="AI3" s="8">
        <v>2008</v>
      </c>
      <c r="AJ3" s="8">
        <v>2009</v>
      </c>
      <c r="AK3" s="8">
        <v>2010</v>
      </c>
      <c r="AL3" s="8">
        <v>2011</v>
      </c>
      <c r="AM3" s="8">
        <v>2012</v>
      </c>
      <c r="AN3" s="8">
        <v>2013</v>
      </c>
      <c r="AO3" s="8">
        <v>2014</v>
      </c>
      <c r="AP3" s="8">
        <v>2015</v>
      </c>
      <c r="AQ3" s="8">
        <v>2016</v>
      </c>
      <c r="AR3" s="8">
        <v>2017</v>
      </c>
      <c r="AS3" s="8">
        <v>2018</v>
      </c>
      <c r="AT3" s="8">
        <v>2019</v>
      </c>
      <c r="AU3" s="8">
        <v>2020</v>
      </c>
      <c r="AV3" s="8">
        <v>2021</v>
      </c>
      <c r="AW3" s="9">
        <v>2022</v>
      </c>
      <c r="AX3" s="8">
        <v>2023</v>
      </c>
      <c r="AY3" s="8">
        <v>2024</v>
      </c>
      <c r="AZ3" s="10">
        <v>2025</v>
      </c>
      <c r="BA3" s="10">
        <v>2026</v>
      </c>
      <c r="BB3" s="10">
        <v>2027</v>
      </c>
      <c r="BC3" s="10">
        <v>2028</v>
      </c>
      <c r="BD3" s="10">
        <v>2029</v>
      </c>
    </row>
    <row r="4" spans="1:56" ht="15.75" x14ac:dyDescent="0.25">
      <c r="A4" s="12" t="s">
        <v>2</v>
      </c>
      <c r="B4" s="13">
        <f>R4</f>
        <v>9.4338712576866421E-2</v>
      </c>
      <c r="C4" s="14">
        <f t="shared" ref="C4:P6" si="0">S4</f>
        <v>9.5034032961672482E-2</v>
      </c>
      <c r="D4" s="14">
        <f t="shared" si="0"/>
        <v>9.752237803526799E-2</v>
      </c>
      <c r="E4" s="14">
        <f t="shared" si="0"/>
        <v>9.9334191571017805E-2</v>
      </c>
      <c r="F4" s="14">
        <f t="shared" si="0"/>
        <v>9.854327843073056E-2</v>
      </c>
      <c r="G4" s="14">
        <f t="shared" si="0"/>
        <v>9.8762981074674308E-2</v>
      </c>
      <c r="H4" s="14">
        <f t="shared" si="0"/>
        <v>0.10089808827704171</v>
      </c>
      <c r="I4" s="14">
        <f t="shared" si="0"/>
        <v>9.8413256411559319E-2</v>
      </c>
      <c r="J4" s="14">
        <f t="shared" si="0"/>
        <v>8.9574778127344032E-2</v>
      </c>
      <c r="K4" s="14">
        <f t="shared" si="0"/>
        <v>9.3777729321999445E-2</v>
      </c>
      <c r="L4" s="14">
        <f t="shared" si="0"/>
        <v>9.2077627760051475E-2</v>
      </c>
      <c r="M4" s="14">
        <f t="shared" si="0"/>
        <v>9.1331700726480433E-2</v>
      </c>
      <c r="N4" s="14">
        <f t="shared" si="0"/>
        <v>9.2566679710088778E-2</v>
      </c>
      <c r="O4" s="14">
        <f t="shared" si="0"/>
        <v>9.1986157094550658E-2</v>
      </c>
      <c r="P4" s="15">
        <f t="shared" si="0"/>
        <v>9.4259103481262735E-2</v>
      </c>
      <c r="R4" s="16">
        <v>9.4338712576866421E-2</v>
      </c>
      <c r="S4" s="16">
        <v>9.5034032961672482E-2</v>
      </c>
      <c r="T4" s="16">
        <v>9.752237803526799E-2</v>
      </c>
      <c r="U4" s="16">
        <v>9.9334191571017805E-2</v>
      </c>
      <c r="V4" s="16">
        <v>9.854327843073056E-2</v>
      </c>
      <c r="W4" s="16">
        <v>9.8762981074674308E-2</v>
      </c>
      <c r="X4" s="16">
        <v>0.10089808827704171</v>
      </c>
      <c r="Y4" s="16">
        <v>9.8413256411559319E-2</v>
      </c>
      <c r="Z4" s="16">
        <v>8.9574778127344032E-2</v>
      </c>
      <c r="AA4" s="16">
        <v>9.3777729321999445E-2</v>
      </c>
      <c r="AB4" s="16">
        <v>9.2077627760051475E-2</v>
      </c>
      <c r="AC4" s="16">
        <v>9.1331700726480433E-2</v>
      </c>
      <c r="AD4" s="16">
        <v>9.2566679710088778E-2</v>
      </c>
      <c r="AE4" s="16">
        <v>9.1986157094550658E-2</v>
      </c>
      <c r="AF4" s="16">
        <v>9.4259103481262735E-2</v>
      </c>
      <c r="AG4" s="16">
        <v>9.9444358281393488E-2</v>
      </c>
      <c r="AH4" s="17">
        <v>9.6359524753527645E-2</v>
      </c>
      <c r="AI4" s="17">
        <v>9.3979354364173706E-2</v>
      </c>
      <c r="AJ4" s="17">
        <v>9.0192249678068423E-2</v>
      </c>
      <c r="AK4" s="17">
        <v>9.0320341173240698E-2</v>
      </c>
      <c r="AL4" s="17">
        <v>9.198561081552975E-2</v>
      </c>
      <c r="AM4" s="17">
        <v>9.1099873267489945E-2</v>
      </c>
      <c r="AN4" s="17">
        <v>9.4358847028127954E-2</v>
      </c>
      <c r="AO4" s="17">
        <v>9.9570432622796121E-2</v>
      </c>
      <c r="AP4" s="17">
        <v>9.7188978156094147E-2</v>
      </c>
      <c r="AQ4" s="17">
        <v>9.8453190120830508E-2</v>
      </c>
      <c r="AR4" s="17">
        <v>9.5240764087473076E-2</v>
      </c>
      <c r="AS4" s="17">
        <v>9.9161383534609904E-2</v>
      </c>
      <c r="AT4" s="17">
        <v>9.5314840757592362E-2</v>
      </c>
      <c r="AU4" s="14">
        <v>8.9273798263731538E-2</v>
      </c>
      <c r="AV4" s="14">
        <v>9.4485347007562864E-2</v>
      </c>
      <c r="AW4" s="14">
        <v>9.8493214187104869E-2</v>
      </c>
      <c r="AX4" s="14">
        <v>9.5055934558007163E-2</v>
      </c>
      <c r="AY4" s="14">
        <v>9.4175321463955408E-2</v>
      </c>
      <c r="AZ4" s="18">
        <v>9.215452202829294E-2</v>
      </c>
      <c r="BA4" s="18">
        <v>9.0609604531943305E-2</v>
      </c>
      <c r="BB4" s="18">
        <v>8.9462850008187322E-2</v>
      </c>
      <c r="BC4" s="18">
        <v>8.8318787410885738E-2</v>
      </c>
      <c r="BD4" s="18">
        <v>8.5846250548711575E-2</v>
      </c>
    </row>
    <row r="5" spans="1:56" ht="15.75" x14ac:dyDescent="0.25">
      <c r="A5" s="19" t="s">
        <v>3</v>
      </c>
      <c r="B5" s="20">
        <f>R5</f>
        <v>4.9792038898776737E-2</v>
      </c>
      <c r="C5" s="21">
        <f t="shared" si="0"/>
        <v>5.1599444457904084E-2</v>
      </c>
      <c r="D5" s="22">
        <f t="shared" si="0"/>
        <v>5.1586114088170827E-2</v>
      </c>
      <c r="E5" s="21">
        <f t="shared" si="0"/>
        <v>5.1777200433988889E-2</v>
      </c>
      <c r="F5" s="22">
        <f t="shared" si="0"/>
        <v>5.0236371951393598E-2</v>
      </c>
      <c r="G5" s="21">
        <f t="shared" si="0"/>
        <v>4.9647194587862611E-2</v>
      </c>
      <c r="H5" s="22">
        <f t="shared" si="0"/>
        <v>4.8994829471452249E-2</v>
      </c>
      <c r="I5" s="21">
        <f t="shared" si="0"/>
        <v>4.8290726983815473E-2</v>
      </c>
      <c r="J5" s="22">
        <f t="shared" si="0"/>
        <v>4.6677143702048E-2</v>
      </c>
      <c r="K5" s="21">
        <f t="shared" si="0"/>
        <v>4.503359224172216E-2</v>
      </c>
      <c r="L5" s="22">
        <f t="shared" si="0"/>
        <v>4.5656793999265061E-2</v>
      </c>
      <c r="M5" s="21">
        <f t="shared" si="0"/>
        <v>4.6881874945479234E-2</v>
      </c>
      <c r="N5" s="22">
        <f t="shared" si="0"/>
        <v>4.5817677090766638E-2</v>
      </c>
      <c r="O5" s="21">
        <f t="shared" si="0"/>
        <v>4.572814326745827E-2</v>
      </c>
      <c r="P5" s="23">
        <f t="shared" si="0"/>
        <v>4.6514538015222727E-2</v>
      </c>
      <c r="R5" s="24">
        <v>4.9792038898776737E-2</v>
      </c>
      <c r="S5" s="24">
        <v>5.1599444457904084E-2</v>
      </c>
      <c r="T5" s="24">
        <v>5.1586114088170827E-2</v>
      </c>
      <c r="U5" s="24">
        <v>5.1777200433988889E-2</v>
      </c>
      <c r="V5" s="24">
        <v>5.0236371951393598E-2</v>
      </c>
      <c r="W5" s="24">
        <v>4.9647194587862611E-2</v>
      </c>
      <c r="X5" s="24">
        <v>4.8994829471452249E-2</v>
      </c>
      <c r="Y5" s="24">
        <v>4.8290726983815473E-2</v>
      </c>
      <c r="Z5" s="24">
        <v>4.6677143702048E-2</v>
      </c>
      <c r="AA5" s="24">
        <v>4.503359224172216E-2</v>
      </c>
      <c r="AB5" s="24">
        <v>4.5656793999265061E-2</v>
      </c>
      <c r="AC5" s="24">
        <v>4.6881874945479234E-2</v>
      </c>
      <c r="AD5" s="24">
        <v>4.5817677090766638E-2</v>
      </c>
      <c r="AE5" s="24">
        <v>4.572814326745827E-2</v>
      </c>
      <c r="AF5" s="24">
        <v>4.6514538015222727E-2</v>
      </c>
      <c r="AG5" s="24">
        <v>4.6202361646728911E-2</v>
      </c>
      <c r="AH5" s="25">
        <v>4.7418623184445542E-2</v>
      </c>
      <c r="AI5" s="25">
        <v>4.7722907839660607E-2</v>
      </c>
      <c r="AJ5" s="25">
        <v>4.9417185159781163E-2</v>
      </c>
      <c r="AK5" s="25">
        <v>5.1267547612090729E-2</v>
      </c>
      <c r="AL5" s="25">
        <v>4.7327569305511852E-2</v>
      </c>
      <c r="AM5" s="25">
        <v>4.6031417445938763E-2</v>
      </c>
      <c r="AN5" s="25">
        <v>4.6567770271582383E-2</v>
      </c>
      <c r="AO5" s="25">
        <v>4.5732533258333916E-2</v>
      </c>
      <c r="AP5" s="25">
        <v>4.5467713765285495E-2</v>
      </c>
      <c r="AQ5" s="25">
        <v>4.554235400832745E-2</v>
      </c>
      <c r="AR5" s="25">
        <v>4.5754929439853133E-2</v>
      </c>
      <c r="AS5" s="25">
        <v>4.5910247115582961E-2</v>
      </c>
      <c r="AT5" s="25">
        <v>4.5800512898614032E-2</v>
      </c>
      <c r="AU5" s="22">
        <v>4.6051943054904884E-2</v>
      </c>
      <c r="AV5" s="22">
        <v>4.2998286226854358E-2</v>
      </c>
      <c r="AW5" s="21">
        <v>4.2419704601726449E-2</v>
      </c>
      <c r="AX5" s="22">
        <v>4.1594550250287132E-2</v>
      </c>
      <c r="AY5" s="22">
        <v>4.3221237964558151E-2</v>
      </c>
      <c r="AZ5" s="26">
        <v>4.4396511542043396E-2</v>
      </c>
      <c r="BA5" s="26">
        <v>4.4505676775944511E-2</v>
      </c>
      <c r="BB5" s="26">
        <v>4.4615259538234815E-2</v>
      </c>
      <c r="BC5" s="26">
        <v>4.4852404411369493E-2</v>
      </c>
      <c r="BD5" s="26">
        <v>4.5154753663525393E-2</v>
      </c>
    </row>
    <row r="6" spans="1:56" ht="16.5" thickBot="1" x14ac:dyDescent="0.3">
      <c r="A6" s="27" t="s">
        <v>4</v>
      </c>
      <c r="B6" s="28">
        <f>R6</f>
        <v>1.9022779662944047E-2</v>
      </c>
      <c r="C6" s="29">
        <f t="shared" si="0"/>
        <v>2.0062094516758437E-2</v>
      </c>
      <c r="D6" s="29">
        <f t="shared" si="0"/>
        <v>2.048144226626341E-2</v>
      </c>
      <c r="E6" s="29">
        <f t="shared" si="0"/>
        <v>2.1180614631541535E-2</v>
      </c>
      <c r="F6" s="29">
        <f t="shared" si="0"/>
        <v>2.1011972428604492E-2</v>
      </c>
      <c r="G6" s="29">
        <f t="shared" si="0"/>
        <v>2.0716483742404715E-2</v>
      </c>
      <c r="H6" s="29">
        <f t="shared" si="0"/>
        <v>2.0328548521548355E-2</v>
      </c>
      <c r="I6" s="29">
        <f t="shared" si="0"/>
        <v>1.9663672292100094E-2</v>
      </c>
      <c r="J6" s="29">
        <f t="shared" si="0"/>
        <v>1.7353868581898729E-2</v>
      </c>
      <c r="K6" s="29">
        <f t="shared" si="0"/>
        <v>1.5603541747663619E-2</v>
      </c>
      <c r="L6" s="29">
        <f t="shared" si="0"/>
        <v>1.4497375978115179E-2</v>
      </c>
      <c r="M6" s="29">
        <f t="shared" si="0"/>
        <v>1.4972107131939147E-2</v>
      </c>
      <c r="N6" s="29">
        <f t="shared" si="0"/>
        <v>9.0741971306315568E-3</v>
      </c>
      <c r="O6" s="29">
        <f t="shared" si="0"/>
        <v>9.8236781642263068E-3</v>
      </c>
      <c r="P6" s="30">
        <f t="shared" si="0"/>
        <v>1.0272475356652664E-2</v>
      </c>
      <c r="R6" s="31">
        <v>1.9022779662944047E-2</v>
      </c>
      <c r="S6" s="31">
        <v>2.0062094516758437E-2</v>
      </c>
      <c r="T6" s="31">
        <v>2.048144226626341E-2</v>
      </c>
      <c r="U6" s="31">
        <v>2.1180614631541535E-2</v>
      </c>
      <c r="V6" s="31">
        <v>2.1011972428604492E-2</v>
      </c>
      <c r="W6" s="31">
        <v>2.0716483742404715E-2</v>
      </c>
      <c r="X6" s="31">
        <v>2.0328548521548355E-2</v>
      </c>
      <c r="Y6" s="31">
        <v>1.9663672292100094E-2</v>
      </c>
      <c r="Z6" s="31">
        <v>1.7353868581898729E-2</v>
      </c>
      <c r="AA6" s="31">
        <v>1.5603541747663619E-2</v>
      </c>
      <c r="AB6" s="31">
        <v>1.4497375978115179E-2</v>
      </c>
      <c r="AC6" s="31">
        <v>1.4972107131939147E-2</v>
      </c>
      <c r="AD6" s="31">
        <v>9.0741971306315568E-3</v>
      </c>
      <c r="AE6" s="31">
        <v>9.8236781642263068E-3</v>
      </c>
      <c r="AF6" s="31">
        <v>1.0272475356652664E-2</v>
      </c>
      <c r="AG6" s="31">
        <v>1.083798243399273E-2</v>
      </c>
      <c r="AH6" s="32">
        <v>1.1610887246518991E-2</v>
      </c>
      <c r="AI6" s="32">
        <v>1.1785110514950117E-2</v>
      </c>
      <c r="AJ6" s="32">
        <v>1.2341793278479188E-2</v>
      </c>
      <c r="AK6" s="32">
        <v>1.2878783480815573E-2</v>
      </c>
      <c r="AL6" s="32">
        <v>1.2277277173811789E-2</v>
      </c>
      <c r="AM6" s="32">
        <v>1.1850586552464433E-2</v>
      </c>
      <c r="AN6" s="32">
        <v>1.1817582065267927E-2</v>
      </c>
      <c r="AO6" s="32">
        <v>1.1789164823476828E-2</v>
      </c>
      <c r="AP6" s="32">
        <v>1.1265980441216149E-2</v>
      </c>
      <c r="AQ6" s="32">
        <v>1.159128028563468E-2</v>
      </c>
      <c r="AR6" s="32">
        <v>1.1807637299987092E-2</v>
      </c>
      <c r="AS6" s="32">
        <v>1.1643149320498097E-2</v>
      </c>
      <c r="AT6" s="32">
        <v>1.182095690836981E-2</v>
      </c>
      <c r="AU6" s="32">
        <v>1.1578747320479683E-2</v>
      </c>
      <c r="AV6" s="33">
        <v>1.0347410621233032E-2</v>
      </c>
      <c r="AW6" s="33">
        <v>1.0590297884924979E-2</v>
      </c>
      <c r="AX6" s="33">
        <v>1.0961186938795234E-2</v>
      </c>
      <c r="AY6" s="33">
        <v>1.1439421597403543E-2</v>
      </c>
      <c r="AZ6" s="34">
        <v>1.1625566166646705E-2</v>
      </c>
      <c r="BA6" s="34">
        <v>1.1140454983500626E-2</v>
      </c>
      <c r="BB6" s="34">
        <v>1.0990916566581644E-2</v>
      </c>
      <c r="BC6" s="34">
        <v>1.0742493490274089E-2</v>
      </c>
      <c r="BD6" s="34">
        <v>1.0478014354425549E-2</v>
      </c>
    </row>
    <row r="7" spans="1:56" ht="16.5" thickTop="1" x14ac:dyDescent="0.25">
      <c r="A7" s="35" t="s">
        <v>5</v>
      </c>
      <c r="B7" s="36">
        <f t="shared" ref="B7:BB7" si="1">+B6+B5+B4</f>
        <v>0.16315353113858722</v>
      </c>
      <c r="C7" s="37">
        <f t="shared" si="1"/>
        <v>0.166695571936335</v>
      </c>
      <c r="D7" s="37">
        <f t="shared" si="1"/>
        <v>0.16958993438970221</v>
      </c>
      <c r="E7" s="37">
        <f t="shared" si="1"/>
        <v>0.17229200663654823</v>
      </c>
      <c r="F7" s="37">
        <f t="shared" si="1"/>
        <v>0.16979162281072865</v>
      </c>
      <c r="G7" s="37">
        <f t="shared" si="1"/>
        <v>0.16912665940494165</v>
      </c>
      <c r="H7" s="37">
        <f t="shared" si="1"/>
        <v>0.17022146627004231</v>
      </c>
      <c r="I7" s="37">
        <f t="shared" si="1"/>
        <v>0.16636765568747489</v>
      </c>
      <c r="J7" s="37">
        <f t="shared" si="1"/>
        <v>0.15360579041129074</v>
      </c>
      <c r="K7" s="37">
        <f t="shared" si="1"/>
        <v>0.15441486331138521</v>
      </c>
      <c r="L7" s="37">
        <f t="shared" si="1"/>
        <v>0.15223179773743173</v>
      </c>
      <c r="M7" s="37">
        <f t="shared" si="1"/>
        <v>0.15318568280389883</v>
      </c>
      <c r="N7" s="37">
        <f t="shared" si="1"/>
        <v>0.14745855393148699</v>
      </c>
      <c r="O7" s="37">
        <f t="shared" si="1"/>
        <v>0.14753797852623524</v>
      </c>
      <c r="P7" s="38">
        <f t="shared" si="1"/>
        <v>0.15104611685313812</v>
      </c>
      <c r="R7" s="39">
        <f t="shared" si="1"/>
        <v>0.16315353113858722</v>
      </c>
      <c r="S7" s="39">
        <f t="shared" si="1"/>
        <v>0.166695571936335</v>
      </c>
      <c r="T7" s="39">
        <f t="shared" si="1"/>
        <v>0.16958993438970221</v>
      </c>
      <c r="U7" s="39">
        <f t="shared" si="1"/>
        <v>0.17229200663654823</v>
      </c>
      <c r="V7" s="39">
        <f t="shared" si="1"/>
        <v>0.16979162281072865</v>
      </c>
      <c r="W7" s="39">
        <f t="shared" si="1"/>
        <v>0.16912665940494165</v>
      </c>
      <c r="X7" s="39">
        <f t="shared" si="1"/>
        <v>0.17022146627004231</v>
      </c>
      <c r="Y7" s="39">
        <f t="shared" si="1"/>
        <v>0.16636765568747489</v>
      </c>
      <c r="Z7" s="39">
        <f t="shared" si="1"/>
        <v>0.15360579041129074</v>
      </c>
      <c r="AA7" s="39">
        <f t="shared" si="1"/>
        <v>0.15441486331138521</v>
      </c>
      <c r="AB7" s="39">
        <f t="shared" si="1"/>
        <v>0.15223179773743173</v>
      </c>
      <c r="AC7" s="39">
        <f t="shared" si="1"/>
        <v>0.15318568280389883</v>
      </c>
      <c r="AD7" s="39">
        <f t="shared" si="1"/>
        <v>0.14745855393148699</v>
      </c>
      <c r="AE7" s="39">
        <f t="shared" si="1"/>
        <v>0.14753797852623524</v>
      </c>
      <c r="AF7" s="39">
        <f t="shared" si="1"/>
        <v>0.15104611685313812</v>
      </c>
      <c r="AG7" s="39">
        <f t="shared" si="1"/>
        <v>0.15648470236211515</v>
      </c>
      <c r="AH7" s="40">
        <f t="shared" si="1"/>
        <v>0.15538903518449218</v>
      </c>
      <c r="AI7" s="40">
        <f t="shared" si="1"/>
        <v>0.15348737271878443</v>
      </c>
      <c r="AJ7" s="40">
        <f t="shared" si="1"/>
        <v>0.15195122811632877</v>
      </c>
      <c r="AK7" s="40">
        <f t="shared" si="1"/>
        <v>0.15446667226614699</v>
      </c>
      <c r="AL7" s="40">
        <f t="shared" si="1"/>
        <v>0.15159045729485338</v>
      </c>
      <c r="AM7" s="40">
        <f t="shared" si="1"/>
        <v>0.14898187726589313</v>
      </c>
      <c r="AN7" s="40">
        <f t="shared" si="1"/>
        <v>0.15274419936497827</v>
      </c>
      <c r="AO7" s="40">
        <f t="shared" si="1"/>
        <v>0.15709213070460687</v>
      </c>
      <c r="AP7" s="40">
        <f t="shared" si="1"/>
        <v>0.1539226723625958</v>
      </c>
      <c r="AQ7" s="40">
        <f t="shared" si="1"/>
        <v>0.15558682441479263</v>
      </c>
      <c r="AR7" s="40">
        <f t="shared" si="1"/>
        <v>0.15280333082731329</v>
      </c>
      <c r="AS7" s="40">
        <f t="shared" si="1"/>
        <v>0.15671477997069097</v>
      </c>
      <c r="AT7" s="40">
        <f t="shared" si="1"/>
        <v>0.15293631056457621</v>
      </c>
      <c r="AU7" s="41">
        <f t="shared" si="1"/>
        <v>0.14690448863911609</v>
      </c>
      <c r="AV7" s="42">
        <f t="shared" si="1"/>
        <v>0.14783104385565027</v>
      </c>
      <c r="AW7" s="42">
        <f t="shared" si="1"/>
        <v>0.1515032166737563</v>
      </c>
      <c r="AX7" s="42">
        <f t="shared" si="1"/>
        <v>0.14761167174708953</v>
      </c>
      <c r="AY7" s="42">
        <f t="shared" si="1"/>
        <v>0.14883598102591711</v>
      </c>
      <c r="AZ7" s="43">
        <f t="shared" si="1"/>
        <v>0.14817659973698305</v>
      </c>
      <c r="BA7" s="43">
        <f t="shared" si="1"/>
        <v>0.14625573629138844</v>
      </c>
      <c r="BB7" s="43">
        <f t="shared" si="1"/>
        <v>0.14506902611300379</v>
      </c>
      <c r="BC7" s="43">
        <f t="shared" ref="BC7:BD7" si="2">+BC6+BC5+BC4</f>
        <v>0.14391368531252932</v>
      </c>
      <c r="BD7" s="43">
        <f t="shared" si="2"/>
        <v>0.14147901856666251</v>
      </c>
    </row>
    <row r="8" spans="1:56" s="45" customFormat="1" x14ac:dyDescent="0.25">
      <c r="A8" s="44" t="s">
        <v>6</v>
      </c>
      <c r="B8" s="44" t="s">
        <v>6</v>
      </c>
      <c r="C8" s="44" t="s">
        <v>6</v>
      </c>
      <c r="D8" s="44" t="s">
        <v>6</v>
      </c>
      <c r="E8" s="44" t="s">
        <v>6</v>
      </c>
      <c r="F8" s="44" t="s">
        <v>6</v>
      </c>
      <c r="G8" s="44" t="s">
        <v>6</v>
      </c>
      <c r="H8" s="44" t="s">
        <v>6</v>
      </c>
      <c r="I8" s="44" t="s">
        <v>6</v>
      </c>
      <c r="J8" s="44" t="s">
        <v>6</v>
      </c>
      <c r="K8" s="44" t="s">
        <v>6</v>
      </c>
      <c r="L8" s="44" t="s">
        <v>6</v>
      </c>
      <c r="M8" s="44" t="s">
        <v>6</v>
      </c>
      <c r="N8" s="44" t="s">
        <v>6</v>
      </c>
      <c r="O8" s="44" t="s">
        <v>6</v>
      </c>
      <c r="P8" s="44" t="s">
        <v>6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56" ht="15.75" x14ac:dyDescent="0.25">
      <c r="A9" s="46" t="s">
        <v>1</v>
      </c>
      <c r="B9" s="4">
        <v>2006</v>
      </c>
      <c r="C9" s="5">
        <v>2007</v>
      </c>
      <c r="D9" s="5">
        <v>2008</v>
      </c>
      <c r="E9" s="5">
        <v>2009</v>
      </c>
      <c r="F9" s="47">
        <v>2010</v>
      </c>
      <c r="G9" s="5">
        <v>2011</v>
      </c>
      <c r="H9" s="5">
        <v>2012</v>
      </c>
      <c r="I9" s="5">
        <v>2013</v>
      </c>
      <c r="J9" s="5">
        <v>2014</v>
      </c>
      <c r="K9" s="5">
        <v>2015</v>
      </c>
      <c r="L9" s="5">
        <v>2016</v>
      </c>
      <c r="M9" s="5">
        <v>2017</v>
      </c>
      <c r="N9" s="5">
        <v>2018</v>
      </c>
      <c r="O9" s="5">
        <v>2019</v>
      </c>
      <c r="P9" s="6">
        <v>2020</v>
      </c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</row>
    <row r="10" spans="1:56" ht="15.75" x14ac:dyDescent="0.25">
      <c r="A10" s="12" t="s">
        <v>2</v>
      </c>
      <c r="B10" s="17">
        <f t="shared" ref="B10:O13" si="3">AG4</f>
        <v>9.9444358281393488E-2</v>
      </c>
      <c r="C10" s="14">
        <f t="shared" si="3"/>
        <v>9.6359524753527645E-2</v>
      </c>
      <c r="D10" s="14">
        <f t="shared" si="3"/>
        <v>9.3979354364173706E-2</v>
      </c>
      <c r="E10" s="14">
        <f t="shared" si="3"/>
        <v>9.0192249678068423E-2</v>
      </c>
      <c r="F10" s="14">
        <f t="shared" si="3"/>
        <v>9.0320341173240698E-2</v>
      </c>
      <c r="G10" s="14">
        <f t="shared" si="3"/>
        <v>9.198561081552975E-2</v>
      </c>
      <c r="H10" s="14">
        <f t="shared" si="3"/>
        <v>9.1099873267489945E-2</v>
      </c>
      <c r="I10" s="14">
        <f t="shared" si="3"/>
        <v>9.4358847028127954E-2</v>
      </c>
      <c r="J10" s="14">
        <f t="shared" si="3"/>
        <v>9.9570432622796121E-2</v>
      </c>
      <c r="K10" s="14">
        <f t="shared" si="3"/>
        <v>9.7188978156094147E-2</v>
      </c>
      <c r="L10" s="14">
        <f t="shared" si="3"/>
        <v>9.8453190120830508E-2</v>
      </c>
      <c r="M10" s="14">
        <f t="shared" si="3"/>
        <v>9.5240764087473076E-2</v>
      </c>
      <c r="N10" s="14">
        <f t="shared" si="3"/>
        <v>9.9161383534609904E-2</v>
      </c>
      <c r="O10" s="14">
        <f t="shared" si="3"/>
        <v>9.5314840757592362E-2</v>
      </c>
      <c r="P10" s="15">
        <f t="shared" ref="P10:P13" si="4">AU4</f>
        <v>8.9273798263731538E-2</v>
      </c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</row>
    <row r="11" spans="1:56" ht="15.75" x14ac:dyDescent="0.25">
      <c r="A11" s="49" t="s">
        <v>3</v>
      </c>
      <c r="B11" s="20">
        <f t="shared" si="3"/>
        <v>4.6202361646728911E-2</v>
      </c>
      <c r="C11" s="22">
        <f t="shared" si="3"/>
        <v>4.7418623184445542E-2</v>
      </c>
      <c r="D11" s="21">
        <f t="shared" si="3"/>
        <v>4.7722907839660607E-2</v>
      </c>
      <c r="E11" s="21">
        <f t="shared" si="3"/>
        <v>4.9417185159781163E-2</v>
      </c>
      <c r="F11" s="21">
        <f t="shared" si="3"/>
        <v>5.1267547612090729E-2</v>
      </c>
      <c r="G11" s="21">
        <f t="shared" si="3"/>
        <v>4.7327569305511852E-2</v>
      </c>
      <c r="H11" s="22">
        <f t="shared" si="3"/>
        <v>4.6031417445938763E-2</v>
      </c>
      <c r="I11" s="21">
        <f t="shared" si="3"/>
        <v>4.6567770271582383E-2</v>
      </c>
      <c r="J11" s="22">
        <f t="shared" si="3"/>
        <v>4.5732533258333916E-2</v>
      </c>
      <c r="K11" s="21">
        <f t="shared" si="3"/>
        <v>4.5467713765285495E-2</v>
      </c>
      <c r="L11" s="22">
        <f t="shared" si="3"/>
        <v>4.554235400832745E-2</v>
      </c>
      <c r="M11" s="21">
        <f t="shared" si="3"/>
        <v>4.5754929439853133E-2</v>
      </c>
      <c r="N11" s="22">
        <f t="shared" si="3"/>
        <v>4.5910247115582961E-2</v>
      </c>
      <c r="O11" s="21">
        <f t="shared" si="3"/>
        <v>4.5800512898614032E-2</v>
      </c>
      <c r="P11" s="23">
        <f t="shared" si="4"/>
        <v>4.6051943054904884E-2</v>
      </c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</row>
    <row r="12" spans="1:56" ht="16.5" thickBot="1" x14ac:dyDescent="0.3">
      <c r="A12" s="50" t="s">
        <v>4</v>
      </c>
      <c r="B12" s="29">
        <f t="shared" si="3"/>
        <v>1.083798243399273E-2</v>
      </c>
      <c r="C12" s="33">
        <f t="shared" si="3"/>
        <v>1.1610887246518991E-2</v>
      </c>
      <c r="D12" s="33">
        <f t="shared" si="3"/>
        <v>1.1785110514950117E-2</v>
      </c>
      <c r="E12" s="33">
        <f t="shared" si="3"/>
        <v>1.2341793278479188E-2</v>
      </c>
      <c r="F12" s="32">
        <f t="shared" si="3"/>
        <v>1.2878783480815573E-2</v>
      </c>
      <c r="G12" s="33">
        <f t="shared" si="3"/>
        <v>1.2277277173811789E-2</v>
      </c>
      <c r="H12" s="33">
        <f t="shared" si="3"/>
        <v>1.1850586552464433E-2</v>
      </c>
      <c r="I12" s="33">
        <f t="shared" si="3"/>
        <v>1.1817582065267927E-2</v>
      </c>
      <c r="J12" s="33">
        <f t="shared" si="3"/>
        <v>1.1789164823476828E-2</v>
      </c>
      <c r="K12" s="33">
        <f t="shared" si="3"/>
        <v>1.1265980441216149E-2</v>
      </c>
      <c r="L12" s="33">
        <f t="shared" si="3"/>
        <v>1.159128028563468E-2</v>
      </c>
      <c r="M12" s="33">
        <f t="shared" si="3"/>
        <v>1.1807637299987092E-2</v>
      </c>
      <c r="N12" s="33">
        <f t="shared" si="3"/>
        <v>1.1643149320498097E-2</v>
      </c>
      <c r="O12" s="33">
        <f t="shared" si="3"/>
        <v>1.182095690836981E-2</v>
      </c>
      <c r="P12" s="30">
        <f t="shared" si="4"/>
        <v>1.1578747320479683E-2</v>
      </c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</row>
    <row r="13" spans="1:56" ht="16.5" thickTop="1" x14ac:dyDescent="0.25">
      <c r="A13" s="35" t="s">
        <v>5</v>
      </c>
      <c r="B13" s="36">
        <f t="shared" si="3"/>
        <v>0.15648470236211515</v>
      </c>
      <c r="C13" s="51">
        <f t="shared" si="3"/>
        <v>0.15538903518449218</v>
      </c>
      <c r="D13" s="51">
        <f t="shared" si="3"/>
        <v>0.15348737271878443</v>
      </c>
      <c r="E13" s="51">
        <f t="shared" si="3"/>
        <v>0.15195122811632877</v>
      </c>
      <c r="F13" s="51">
        <f t="shared" si="3"/>
        <v>0.15446667226614699</v>
      </c>
      <c r="G13" s="51">
        <f t="shared" si="3"/>
        <v>0.15159045729485338</v>
      </c>
      <c r="H13" s="51">
        <f t="shared" si="3"/>
        <v>0.14898187726589313</v>
      </c>
      <c r="I13" s="51">
        <f t="shared" si="3"/>
        <v>0.15274419936497827</v>
      </c>
      <c r="J13" s="51">
        <f t="shared" si="3"/>
        <v>0.15709213070460687</v>
      </c>
      <c r="K13" s="51">
        <f t="shared" si="3"/>
        <v>0.1539226723625958</v>
      </c>
      <c r="L13" s="51">
        <f t="shared" si="3"/>
        <v>0.15558682441479263</v>
      </c>
      <c r="M13" s="51">
        <f t="shared" si="3"/>
        <v>0.15280333082731329</v>
      </c>
      <c r="N13" s="51">
        <f t="shared" si="3"/>
        <v>0.15671477997069097</v>
      </c>
      <c r="O13" s="51">
        <f t="shared" si="3"/>
        <v>0.15293631056457621</v>
      </c>
      <c r="P13" s="38">
        <f t="shared" si="4"/>
        <v>0.14690448863911609</v>
      </c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</row>
    <row r="14" spans="1:56" s="45" customFormat="1" x14ac:dyDescent="0.25">
      <c r="A14" s="52" t="s">
        <v>6</v>
      </c>
      <c r="B14" s="52" t="s">
        <v>6</v>
      </c>
      <c r="C14" s="52" t="s">
        <v>6</v>
      </c>
      <c r="D14" s="52" t="s">
        <v>6</v>
      </c>
      <c r="E14" s="52" t="s">
        <v>6</v>
      </c>
      <c r="F14" s="52" t="s">
        <v>6</v>
      </c>
      <c r="G14" s="52" t="s">
        <v>6</v>
      </c>
      <c r="H14" s="52" t="s">
        <v>6</v>
      </c>
      <c r="I14" s="52" t="s">
        <v>6</v>
      </c>
      <c r="J14" s="52" t="s">
        <v>6</v>
      </c>
      <c r="K14" s="52" t="s">
        <v>6</v>
      </c>
      <c r="L14" s="52" t="s">
        <v>6</v>
      </c>
      <c r="M14" s="52" t="s">
        <v>6</v>
      </c>
      <c r="N14" s="52" t="s">
        <v>6</v>
      </c>
      <c r="O14" s="52" t="s">
        <v>6</v>
      </c>
      <c r="P14" s="52" t="s">
        <v>6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56" ht="15.75" x14ac:dyDescent="0.25">
      <c r="A15" s="46" t="s">
        <v>1</v>
      </c>
      <c r="B15" s="4">
        <v>2021</v>
      </c>
      <c r="C15" s="47">
        <v>2022</v>
      </c>
      <c r="D15" s="47">
        <v>2023</v>
      </c>
      <c r="E15" s="47">
        <v>2024</v>
      </c>
      <c r="F15" s="47">
        <v>2025</v>
      </c>
      <c r="G15" s="47">
        <v>2026</v>
      </c>
      <c r="H15" s="47">
        <v>2027</v>
      </c>
      <c r="I15" s="47">
        <v>2028</v>
      </c>
      <c r="J15" s="47">
        <v>2029</v>
      </c>
      <c r="K15" s="47">
        <v>2030</v>
      </c>
      <c r="L15" s="47">
        <v>2031</v>
      </c>
      <c r="M15" s="5">
        <v>2032</v>
      </c>
      <c r="N15" s="47">
        <v>2033</v>
      </c>
      <c r="O15" s="47">
        <v>2034</v>
      </c>
      <c r="P15" s="6">
        <v>2035</v>
      </c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</row>
    <row r="16" spans="1:56" ht="15.75" x14ac:dyDescent="0.25">
      <c r="A16" s="12" t="s">
        <v>2</v>
      </c>
      <c r="B16" s="17">
        <f t="shared" ref="B16:O19" si="5">AV4</f>
        <v>9.4485347007562864E-2</v>
      </c>
      <c r="C16" s="14">
        <f t="shared" si="5"/>
        <v>9.8493214187104869E-2</v>
      </c>
      <c r="D16" s="14">
        <f t="shared" si="5"/>
        <v>9.5055934558007163E-2</v>
      </c>
      <c r="E16" s="14">
        <f t="shared" si="5"/>
        <v>9.4175321463955408E-2</v>
      </c>
      <c r="F16" s="14">
        <f t="shared" si="5"/>
        <v>9.215452202829294E-2</v>
      </c>
      <c r="G16" s="14">
        <f t="shared" si="5"/>
        <v>9.0609604531943305E-2</v>
      </c>
      <c r="H16" s="14">
        <f t="shared" si="5"/>
        <v>8.9462850008187322E-2</v>
      </c>
      <c r="I16" s="14">
        <f t="shared" si="5"/>
        <v>8.8318787410885738E-2</v>
      </c>
      <c r="J16" s="14">
        <f t="shared" si="5"/>
        <v>8.5846250548711575E-2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 t="shared" si="5"/>
        <v>0</v>
      </c>
      <c r="P16" s="15">
        <f t="shared" ref="P16:P19" si="6">BJ4</f>
        <v>0</v>
      </c>
      <c r="AG16" s="53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</row>
    <row r="17" spans="1:52" ht="15.75" x14ac:dyDescent="0.25">
      <c r="A17" s="54" t="s">
        <v>3</v>
      </c>
      <c r="B17" s="25">
        <f t="shared" si="5"/>
        <v>4.2998286226854358E-2</v>
      </c>
      <c r="C17" s="22">
        <f t="shared" si="5"/>
        <v>4.2419704601726449E-2</v>
      </c>
      <c r="D17" s="22">
        <f t="shared" si="5"/>
        <v>4.1594550250287132E-2</v>
      </c>
      <c r="E17" s="22">
        <f t="shared" si="5"/>
        <v>4.3221237964558151E-2</v>
      </c>
      <c r="F17" s="22">
        <f t="shared" si="5"/>
        <v>4.4396511542043396E-2</v>
      </c>
      <c r="G17" s="22">
        <f t="shared" si="5"/>
        <v>4.4505676775944511E-2</v>
      </c>
      <c r="H17" s="22">
        <f t="shared" si="5"/>
        <v>4.4615259538234815E-2</v>
      </c>
      <c r="I17" s="22">
        <f t="shared" si="5"/>
        <v>4.4852404411369493E-2</v>
      </c>
      <c r="J17" s="22">
        <f t="shared" si="5"/>
        <v>4.5154753663525393E-2</v>
      </c>
      <c r="K17" s="22">
        <f t="shared" si="5"/>
        <v>0</v>
      </c>
      <c r="L17" s="22">
        <f t="shared" si="5"/>
        <v>0</v>
      </c>
      <c r="M17" s="22">
        <f t="shared" si="5"/>
        <v>0</v>
      </c>
      <c r="N17" s="22">
        <f t="shared" si="5"/>
        <v>0</v>
      </c>
      <c r="O17" s="22">
        <f t="shared" si="5"/>
        <v>0</v>
      </c>
      <c r="P17" s="23">
        <f t="shared" si="6"/>
        <v>0</v>
      </c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</row>
    <row r="18" spans="1:52" ht="16.5" thickBot="1" x14ac:dyDescent="0.3">
      <c r="A18" s="27" t="s">
        <v>4</v>
      </c>
      <c r="B18" s="28">
        <f t="shared" si="5"/>
        <v>1.0347410621233032E-2</v>
      </c>
      <c r="C18" s="33">
        <f t="shared" si="5"/>
        <v>1.0590297884924979E-2</v>
      </c>
      <c r="D18" s="33">
        <f t="shared" si="5"/>
        <v>1.0961186938795234E-2</v>
      </c>
      <c r="E18" s="33">
        <f t="shared" si="5"/>
        <v>1.1439421597403543E-2</v>
      </c>
      <c r="F18" s="33">
        <f t="shared" si="5"/>
        <v>1.1625566166646705E-2</v>
      </c>
      <c r="G18" s="33">
        <f t="shared" si="5"/>
        <v>1.1140454983500626E-2</v>
      </c>
      <c r="H18" s="33">
        <f t="shared" si="5"/>
        <v>1.0990916566581644E-2</v>
      </c>
      <c r="I18" s="33">
        <f t="shared" si="5"/>
        <v>1.0742493490274089E-2</v>
      </c>
      <c r="J18" s="33">
        <f t="shared" si="5"/>
        <v>1.0478014354425549E-2</v>
      </c>
      <c r="K18" s="33">
        <f t="shared" si="5"/>
        <v>0</v>
      </c>
      <c r="L18" s="33">
        <f t="shared" si="5"/>
        <v>0</v>
      </c>
      <c r="M18" s="33">
        <f t="shared" si="5"/>
        <v>0</v>
      </c>
      <c r="N18" s="29">
        <f t="shared" si="5"/>
        <v>0</v>
      </c>
      <c r="O18" s="29">
        <f t="shared" si="5"/>
        <v>0</v>
      </c>
      <c r="P18" s="30">
        <f t="shared" si="6"/>
        <v>0</v>
      </c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</row>
    <row r="19" spans="1:52" ht="16.5" thickTop="1" x14ac:dyDescent="0.25">
      <c r="A19" s="35" t="s">
        <v>5</v>
      </c>
      <c r="B19" s="37">
        <f t="shared" si="5"/>
        <v>0.14783104385565027</v>
      </c>
      <c r="C19" s="51">
        <f t="shared" si="5"/>
        <v>0.1515032166737563</v>
      </c>
      <c r="D19" s="51">
        <f t="shared" si="5"/>
        <v>0.14761167174708953</v>
      </c>
      <c r="E19" s="51">
        <f t="shared" si="5"/>
        <v>0.14883598102591711</v>
      </c>
      <c r="F19" s="51">
        <f t="shared" si="5"/>
        <v>0.14817659973698305</v>
      </c>
      <c r="G19" s="51">
        <f t="shared" si="5"/>
        <v>0.14625573629138844</v>
      </c>
      <c r="H19" s="51">
        <f t="shared" si="5"/>
        <v>0.14506902611300379</v>
      </c>
      <c r="I19" s="51">
        <f t="shared" si="5"/>
        <v>0.14391368531252932</v>
      </c>
      <c r="J19" s="51">
        <f t="shared" si="5"/>
        <v>0.14147901856666251</v>
      </c>
      <c r="K19" s="51">
        <f t="shared" si="5"/>
        <v>0</v>
      </c>
      <c r="L19" s="51">
        <f t="shared" si="5"/>
        <v>0</v>
      </c>
      <c r="M19" s="51">
        <f t="shared" si="5"/>
        <v>0</v>
      </c>
      <c r="N19" s="37">
        <f t="shared" si="5"/>
        <v>0</v>
      </c>
      <c r="O19" s="37">
        <f t="shared" si="5"/>
        <v>0</v>
      </c>
      <c r="P19" s="55">
        <f t="shared" si="6"/>
        <v>0</v>
      </c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</row>
    <row r="20" spans="1:52" s="56" customFormat="1" ht="22.15" customHeight="1" x14ac:dyDescent="0.25">
      <c r="A20" s="63" t="s">
        <v>10</v>
      </c>
      <c r="B20" s="64"/>
      <c r="C20" s="64"/>
      <c r="D20" s="64"/>
      <c r="E20" s="64"/>
      <c r="F20" s="64"/>
      <c r="G20" s="64"/>
      <c r="H20" s="64"/>
      <c r="I20" s="65" t="s">
        <v>7</v>
      </c>
      <c r="J20" s="65"/>
      <c r="K20" s="65"/>
      <c r="L20" s="65"/>
      <c r="M20" s="65"/>
      <c r="N20" s="65"/>
      <c r="O20" s="65"/>
      <c r="P20" s="6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52" s="57" customFormat="1" ht="14.45" customHeight="1" x14ac:dyDescent="0.25">
      <c r="A21" s="67" t="s">
        <v>8</v>
      </c>
      <c r="B21" s="67"/>
      <c r="C21" s="67"/>
      <c r="D21" s="67"/>
      <c r="E21" s="67"/>
      <c r="F21" s="67"/>
      <c r="G21" s="67"/>
      <c r="H21" s="67"/>
      <c r="I21" s="66"/>
      <c r="J21" s="66"/>
      <c r="K21" s="66"/>
      <c r="L21" s="66"/>
      <c r="M21" s="66"/>
      <c r="N21" s="66"/>
      <c r="O21" s="66"/>
      <c r="P21" s="66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52" s="57" customFormat="1" ht="14.45" customHeight="1" x14ac:dyDescent="0.25">
      <c r="A22" s="67" t="s">
        <v>12</v>
      </c>
      <c r="B22" s="67"/>
      <c r="C22" s="67"/>
      <c r="D22" s="67"/>
      <c r="E22" s="67"/>
      <c r="F22" s="67"/>
      <c r="G22" s="67"/>
      <c r="H22" s="67"/>
      <c r="I22" s="58"/>
      <c r="J22" s="58"/>
      <c r="K22" s="58"/>
      <c r="L22" s="58"/>
      <c r="M22" s="58"/>
      <c r="N22" s="58"/>
      <c r="O22" s="58"/>
      <c r="P22" s="58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52" x14ac:dyDescent="0.25">
      <c r="A23" s="60" t="s">
        <v>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</sheetData>
  <mergeCells count="7">
    <mergeCell ref="A23:P23"/>
    <mergeCell ref="A1:P1"/>
    <mergeCell ref="A2:P2"/>
    <mergeCell ref="A20:H20"/>
    <mergeCell ref="I20:P21"/>
    <mergeCell ref="A21:H21"/>
    <mergeCell ref="A22:H22"/>
  </mergeCells>
  <hyperlinks>
    <hyperlink ref="A20:G20" r:id="rId1" display="Price of Government" xr:uid="{C4133AC9-FFF1-4961-8C92-3805849FF01B}"/>
    <hyperlink ref="A20:H20" r:id="rId2" display="Source: Minnesota Management &amp; Budget, Price of Government (February 2020 Forecast)" xr:uid="{053F1391-F0A3-435E-B573-8880DAE6B0E7}"/>
  </hyperlinks>
  <printOptions gridLines="1"/>
  <pageMargins left="0.25" right="0.25" top="0.5" bottom="0.5" header="0.3" footer="0.3"/>
  <pageSetup scale="38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Taxes as Pct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Durkot, Andrew D (He/Him/His) (MDOR)</dc:creator>
  <cp:lastModifiedBy>Durkot, Andrew D (He/Him/His) (MDOR)</cp:lastModifiedBy>
  <dcterms:created xsi:type="dcterms:W3CDTF">2023-10-03T13:34:57Z</dcterms:created>
  <dcterms:modified xsi:type="dcterms:W3CDTF">2025-10-14T13:57:30Z</dcterms:modified>
</cp:coreProperties>
</file>