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G:\TaxRes\Private\TaxRes Users\ADurkot\Tax Collection History\EOS 2025 Forecast\Tax Handbook State Tax Totals\Web Handbook\"/>
    </mc:Choice>
  </mc:AlternateContent>
  <xr:revisionPtr revIDLastSave="0" documentId="13_ncr:1_{59E1F487-9A8C-4608-9F25-9D3C4B023698}" xr6:coauthVersionLast="47" xr6:coauthVersionMax="47" xr10:uidLastSave="{00000000-0000-0000-0000-000000000000}"/>
  <bookViews>
    <workbookView xWindow="-110" yWindow="-110" windowWidth="19420" windowHeight="10300" xr2:uid="{00000000-000D-0000-FFFF-FFFF00000000}"/>
  </bookViews>
  <sheets>
    <sheet name="Table 1" sheetId="1" r:id="rId1"/>
  </sheets>
  <definedNames>
    <definedName name="_Hlk120800433" localSheetId="0">'Table 1'!$H$171</definedName>
    <definedName name="_xlnm.Print_Area" localSheetId="0">'Table 1'!$A$1:$O$204</definedName>
    <definedName name="_xlnm.Print_Titles" localSheetId="0">'Table 1'!$A:$A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0" i="1" l="1"/>
  <c r="G180" i="1"/>
  <c r="H180" i="1"/>
  <c r="I180" i="1"/>
  <c r="J180" i="1"/>
  <c r="K180" i="1"/>
  <c r="L180" i="1"/>
  <c r="M180" i="1"/>
  <c r="N180" i="1"/>
  <c r="O180" i="1"/>
  <c r="E180" i="1"/>
  <c r="D180" i="1" l="1"/>
  <c r="C180" i="1" l="1"/>
  <c r="B180" i="1"/>
  <c r="O134" i="1"/>
  <c r="N134" i="1"/>
  <c r="O88" i="1"/>
  <c r="N88" i="1"/>
  <c r="M88" i="1"/>
  <c r="L88" i="1"/>
  <c r="K88" i="1"/>
  <c r="J88" i="1"/>
  <c r="I88" i="1"/>
  <c r="H88" i="1"/>
  <c r="G88" i="1"/>
  <c r="F88" i="1"/>
  <c r="E88" i="1"/>
  <c r="D88" i="1"/>
  <c r="C88" i="1"/>
  <c r="B88" i="1"/>
  <c r="M134" i="1"/>
  <c r="L134" i="1"/>
  <c r="J134" i="1"/>
  <c r="I134" i="1"/>
  <c r="H134" i="1"/>
  <c r="G134" i="1"/>
  <c r="F134" i="1"/>
  <c r="E134" i="1"/>
  <c r="D134" i="1"/>
  <c r="C134" i="1"/>
  <c r="B134" i="1"/>
  <c r="O45" i="1"/>
  <c r="N45" i="1"/>
  <c r="M45" i="1"/>
  <c r="L45" i="1"/>
  <c r="K45" i="1"/>
  <c r="J45" i="1"/>
  <c r="I45" i="1"/>
  <c r="H45" i="1"/>
  <c r="G45" i="1"/>
  <c r="F45" i="1"/>
  <c r="E45" i="1"/>
  <c r="D45" i="1"/>
  <c r="C45" i="1"/>
  <c r="B45" i="1"/>
  <c r="K134"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alcChain>
</file>

<file path=xl/sharedStrings.xml><?xml version="1.0" encoding="utf-8"?>
<sst xmlns="http://schemas.openxmlformats.org/spreadsheetml/2006/main" count="513" uniqueCount="73">
  <si>
    <t>Individual Income Tax</t>
  </si>
  <si>
    <t>Income Tax Reciprocity</t>
  </si>
  <si>
    <t>Corporate Franchise Tax</t>
  </si>
  <si>
    <t>Estate Tax</t>
  </si>
  <si>
    <t>General Sales &amp; Use Tax</t>
  </si>
  <si>
    <t>Liquor Gross Receipts Tax</t>
  </si>
  <si>
    <t>Motor Vehicle Sales Tax</t>
  </si>
  <si>
    <t>Health Care Surcharges</t>
  </si>
  <si>
    <t>MinnesotaCare Taxes</t>
  </si>
  <si>
    <t>Fur Clothing Tax</t>
  </si>
  <si>
    <t>State Property Tax</t>
  </si>
  <si>
    <t>Contamination Tax</t>
  </si>
  <si>
    <t>Motor Vehicle Registration Tax</t>
  </si>
  <si>
    <t>Airflight Property Tax</t>
  </si>
  <si>
    <t>Aircraft Registration Tax</t>
  </si>
  <si>
    <t>Rural Electric Co-ops</t>
  </si>
  <si>
    <t>Solid Waste Management Taxes</t>
  </si>
  <si>
    <t>Metropolitan Landfill Fee</t>
  </si>
  <si>
    <t>Lawful Gambling Taxes</t>
  </si>
  <si>
    <t>Controlled Substances Tax</t>
  </si>
  <si>
    <t>Hazardous Waste Tax</t>
  </si>
  <si>
    <t>Solid Waste Assessments</t>
  </si>
  <si>
    <t>Telephone &amp; Other Gross Earnings Taxes</t>
  </si>
  <si>
    <t>Total State Tax Collections</t>
  </si>
  <si>
    <t>Motor Fuels Excise Taxes</t>
  </si>
  <si>
    <t>Alcoholic Beverage Taxes</t>
  </si>
  <si>
    <t>Pari-Mutuel Taxes</t>
  </si>
  <si>
    <t>Sports Bookmaking Tax</t>
  </si>
  <si>
    <t>Insurance Premiums Taxes</t>
  </si>
  <si>
    <t>Mining Occupation Taxes</t>
  </si>
  <si>
    <t>Inheritance &amp; Gift Taxes</t>
  </si>
  <si>
    <t>Employer's Excise Tax</t>
  </si>
  <si>
    <t>Motor Vehicle Recycling Tax</t>
  </si>
  <si>
    <t>Oleomargarine Tax</t>
  </si>
  <si>
    <t>Mining Production Tax</t>
  </si>
  <si>
    <t>N/A</t>
  </si>
  <si>
    <t xml:space="preserve"> ADDENDUM</t>
  </si>
  <si>
    <t>Mining Royalty Taxes</t>
  </si>
  <si>
    <t>Mortgage Registry Tax (state share)</t>
  </si>
  <si>
    <t>Deed Transfer Tax (state share)</t>
  </si>
  <si>
    <t>All revenues shown in the table are net of refunds.</t>
  </si>
  <si>
    <t>In a few cases, revenue totals are not available.  If a combined total for two items is known but the separate components are not known, the combined total is shown in a merged cell.</t>
  </si>
  <si>
    <t>Comments on individual taxes:</t>
  </si>
  <si>
    <t>The table includes all state tax collections, regardless of fund.  It includes no local tax revenue (counties, cities, towns, school districts, or special districts).</t>
  </si>
  <si>
    <t>-</t>
  </si>
  <si>
    <t>Dollars in $1,000s</t>
  </si>
  <si>
    <t>Tax/Fee Type</t>
  </si>
  <si>
    <t>end of worksheet</t>
  </si>
  <si>
    <t>Sales Tax Rebates (1999-2002 only)</t>
  </si>
  <si>
    <t>Total State Tax Collections after rebates</t>
  </si>
  <si>
    <t>Motor Vehicle Rental Tax &amp; Fee</t>
  </si>
  <si>
    <t>Cigarette Taxes &amp; Fees</t>
  </si>
  <si>
    <t>Tobacco Products Tax &amp; Fee</t>
  </si>
  <si>
    <t>Reciprocity revenues, though received with a lag, can be considered part of individual income tax revenue. The Reciprocity agreement between Minnesota &amp; Wisconsin ended after tax year 2009.  Given the delay in reciprocity payments from Wisconsin, no reciprocity payments were received after FY 2012.</t>
  </si>
  <si>
    <t>Sales Tax &amp; the cigarette sales tax is included there. The in-lieu cigarette sales tax is intended to levy the same total tax as would have been collected by the General Sales Tax. It was adopted for administrative reasons. The non-participating manufacturer's fee imposes a charge on producers who are not part of the tobacco settlement agreement to make a per-pack payment equivalent to the payments made under that settlement. The Tobacco Settlement Payments are not included in the table because they are considered to be non-tax revenue.</t>
  </si>
  <si>
    <t xml:space="preserve">mortgage &amp; deed taxes became county taxes until the disbursement was again changed starting December 1, 1991. The table shows partial year state revenue totals for FY 1986 &amp; FY 1991. </t>
  </si>
  <si>
    <r>
      <t xml:space="preserve"> 9.  </t>
    </r>
    <r>
      <rPr>
        <b/>
        <sz val="10"/>
        <color indexed="8"/>
        <rFont val="Calibri"/>
        <family val="2"/>
        <scheme val="minor"/>
      </rPr>
      <t xml:space="preserve">Motor Vehicle Rental Fee </t>
    </r>
    <r>
      <rPr>
        <sz val="10"/>
        <color indexed="8"/>
        <rFont val="Calibri"/>
        <family val="2"/>
        <scheme val="minor"/>
      </rPr>
      <t>dollars added starting FY 2009, when the tax rate was increased. Between its enactment in 1997 &amp; 2008, it raised little to no revenue.</t>
    </r>
  </si>
  <si>
    <r>
      <t xml:space="preserve"> 8.  </t>
    </r>
    <r>
      <rPr>
        <b/>
        <sz val="10"/>
        <color indexed="8"/>
        <rFont val="Calibri"/>
        <family val="2"/>
        <scheme val="minor"/>
      </rPr>
      <t xml:space="preserve">Mining Production Tax </t>
    </r>
    <r>
      <rPr>
        <sz val="10"/>
        <color indexed="8"/>
        <rFont val="Calibri"/>
        <family val="2"/>
        <scheme val="minor"/>
      </rPr>
      <t>was paid to the state through fiscal year 1985. Starting with fiscal year 1986, the tax was paid to counties &amp; the IRRRB instead.</t>
    </r>
  </si>
  <si>
    <r>
      <t xml:space="preserve"> 7.  </t>
    </r>
    <r>
      <rPr>
        <b/>
        <sz val="10"/>
        <color indexed="8"/>
        <rFont val="Calibri"/>
        <family val="2"/>
        <scheme val="minor"/>
      </rPr>
      <t>Mortgage &amp; Deed Taxes</t>
    </r>
    <r>
      <rPr>
        <sz val="10"/>
        <color indexed="8"/>
        <rFont val="Calibri"/>
        <family val="2"/>
        <scheme val="minor"/>
      </rPr>
      <t xml:space="preserve"> are shown as zero in 1987 through 1990. Starting in fiscal year 1986, all mortgage &amp; deed collections were retained by the counties, &amp; these revenues were subtracted from the county welfare expenses reported to the state. In effect, the </t>
    </r>
  </si>
  <si>
    <r>
      <t xml:space="preserve"> 6.  </t>
    </r>
    <r>
      <rPr>
        <b/>
        <sz val="10"/>
        <color indexed="8"/>
        <rFont val="Calibri"/>
        <family val="2"/>
        <scheme val="minor"/>
      </rPr>
      <t>Cigarette Taxes &amp; Fees</t>
    </r>
    <r>
      <rPr>
        <sz val="10"/>
        <color indexed="8"/>
        <rFont val="Calibri"/>
        <family val="2"/>
        <scheme val="minor"/>
      </rPr>
      <t xml:space="preserve"> include the cigarette excise tax, the cigarette Health Impact Fee (starting 2006-2013), the non-participating manufacturers fee (starting 2004), &amp; the in-lieu cigarette sales tax (starting 2006). Prior to 2006, cigarettes were subject to the General </t>
    </r>
  </si>
  <si>
    <r>
      <t xml:space="preserve"> 5.  </t>
    </r>
    <r>
      <rPr>
        <b/>
        <sz val="10"/>
        <color indexed="8"/>
        <rFont val="Calibri"/>
        <family val="2"/>
        <scheme val="minor"/>
      </rPr>
      <t xml:space="preserve">Alcoholic Beverage Taxes </t>
    </r>
    <r>
      <rPr>
        <sz val="10"/>
        <color indexed="8"/>
        <rFont val="Calibri"/>
        <family val="2"/>
        <scheme val="minor"/>
      </rPr>
      <t>include only the excise taxes paid at the wholesale level. Retail taxes on alcoholic beverages are included in the General Sales Tax &amp; Liquor Gross Receipts Tax totals. See Table 2 for separate excise tax totals for distilled spirits, beer, &amp; wine.</t>
    </r>
  </si>
  <si>
    <r>
      <t xml:space="preserve"> 4.  </t>
    </r>
    <r>
      <rPr>
        <b/>
        <sz val="10"/>
        <color indexed="8"/>
        <rFont val="Calibri"/>
        <family val="2"/>
        <scheme val="minor"/>
      </rPr>
      <t>Liquor Gross Receipts Tax</t>
    </r>
    <r>
      <rPr>
        <sz val="10"/>
        <color indexed="8"/>
        <rFont val="Calibri"/>
        <family val="2"/>
        <scheme val="minor"/>
      </rPr>
      <t xml:space="preserve"> (at 2.5%) was effective in 2007. Simultaneously, the sales tax on alcoholic beverages was reduced from 9% to 6.5%, so the  combined sales &amp; gross receipts tax remained unchanged at 9%. The extra 2.5% sales tax on alcoholic beverages was</t>
    </r>
  </si>
  <si>
    <r>
      <t xml:space="preserve"> 3.  </t>
    </r>
    <r>
      <rPr>
        <b/>
        <sz val="10"/>
        <color indexed="8"/>
        <rFont val="Calibri"/>
        <family val="2"/>
        <scheme val="minor"/>
      </rPr>
      <t>Estate Tax</t>
    </r>
    <r>
      <rPr>
        <sz val="10"/>
        <color indexed="8"/>
        <rFont val="Calibri"/>
        <family val="2"/>
        <scheme val="minor"/>
      </rPr>
      <t xml:space="preserve"> replaced the </t>
    </r>
    <r>
      <rPr>
        <b/>
        <sz val="10"/>
        <color indexed="8"/>
        <rFont val="Calibri"/>
        <family val="2"/>
        <scheme val="minor"/>
      </rPr>
      <t>Inheritance &amp; Gift Taxes</t>
    </r>
    <r>
      <rPr>
        <sz val="10"/>
        <color indexed="8"/>
        <rFont val="Calibri"/>
        <family val="2"/>
        <scheme val="minor"/>
      </rPr>
      <t xml:space="preserve"> in 1979, but some inheritance &amp; gift tax payments continued for a number of years.  </t>
    </r>
  </si>
  <si>
    <r>
      <t xml:space="preserve"> 2.  </t>
    </r>
    <r>
      <rPr>
        <b/>
        <sz val="10"/>
        <color indexed="8"/>
        <rFont val="Calibri"/>
        <family val="2"/>
        <scheme val="minor"/>
      </rPr>
      <t>Corporate Tax</t>
    </r>
    <r>
      <rPr>
        <sz val="10"/>
        <color indexed="8"/>
        <rFont val="Calibri"/>
        <family val="2"/>
        <scheme val="minor"/>
      </rPr>
      <t xml:space="preserve"> revenues include both the bank excise tax &amp; the corporate income tax in years prior to 1987, when they were combined as the corporate franchise tax. It does not include the Mining Occupation Tax.</t>
    </r>
  </si>
  <si>
    <r>
      <t xml:space="preserve"> 1.  </t>
    </r>
    <r>
      <rPr>
        <b/>
        <sz val="10"/>
        <color indexed="8"/>
        <rFont val="Calibri"/>
        <family val="2"/>
        <scheme val="minor"/>
      </rPr>
      <t>Income Tax Reciprocity</t>
    </r>
    <r>
      <rPr>
        <sz val="10"/>
        <color indexed="8"/>
        <rFont val="Calibri"/>
        <family val="2"/>
        <scheme val="minor"/>
      </rPr>
      <t xml:space="preserve"> is the payment received from Wisconsin to compensate Minnesota for the net loss in individual income tax revenue due to the income tax reciprocity agreement. The agreement began in 1968, but no payment was made for years prior to 1975. The Income Tax</t>
    </r>
  </si>
  <si>
    <r>
      <rPr>
        <sz val="10"/>
        <rFont val="Calibri"/>
        <family val="2"/>
        <scheme val="minor"/>
      </rPr>
      <t xml:space="preserve">See the </t>
    </r>
    <r>
      <rPr>
        <i/>
        <u/>
        <sz val="10"/>
        <color theme="10"/>
        <rFont val="Calibri"/>
        <family val="2"/>
        <scheme val="minor"/>
      </rPr>
      <t>Minnesota Tax Handbooks</t>
    </r>
    <r>
      <rPr>
        <sz val="10"/>
        <rFont val="Calibri"/>
        <family val="2"/>
        <scheme val="minor"/>
      </rPr>
      <t xml:space="preserve"> for a description &amp; History of each tax.</t>
    </r>
  </si>
  <si>
    <t>This cell intentionally left blank</t>
  </si>
  <si>
    <r>
      <t xml:space="preserve">  10.  </t>
    </r>
    <r>
      <rPr>
        <b/>
        <sz val="10"/>
        <color indexed="8"/>
        <rFont val="Calibri"/>
        <family val="2"/>
        <scheme val="minor"/>
      </rPr>
      <t>Fur Clothing Tax</t>
    </r>
    <r>
      <rPr>
        <sz val="10"/>
        <color theme="1"/>
        <rFont val="Calibri"/>
        <family val="2"/>
        <scheme val="minor"/>
      </rPr>
      <t xml:space="preserve"> was enacted in 2001 as a 6.5% gross receipts tax to replace the 6.5% sales tax that had applied to fur clothing previously. Enacted in response to restrictions included in the Streamlined Sales Tax Agreement, it was repealed in 2008 after those restrictions</t>
    </r>
  </si>
  <si>
    <t>were modified. In other years, revenue from the sales tax on fur clothing is included in the general sales tax totals shown in the table.</t>
  </si>
  <si>
    <t xml:space="preserve">    enacted in 1983. The general sales tax revenue shown in the table for 1984 through 2006 includes the revenue from the additional 2.5% sales tax rate.</t>
  </si>
  <si>
    <t>Notes for Table 1.  Minnesota State Tax Collections (FY 1974-2024)</t>
  </si>
  <si>
    <t>MN Department of Revenue, Tax Research Division, September 2025</t>
  </si>
  <si>
    <t>Table 1.  Minnesota State Tax Collections (FY 1974-2024)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</si>
</sst>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s>
  <fonts count="19" x14ac:knownFonts="1">
    <font>
      <sz val="11"/>
      <color theme="1"/>
      <name val="Calibri"/>
      <family val="2"/>
      <scheme val="minor"/>
    </font>
    <font>
      <sz val="11"/>
      <color theme="1"/>
      <name val="Calibri"/>
      <family val="2"/>
      <scheme val="minor"/>
    </font>
    <font>
      <sz val="10"/>
      <color theme="1"/>
      <name val="Calibri"/>
      <family val="2"/>
      <scheme val="minor"/>
    </font>
    <font>
      <b/>
      <sz val="12"/>
      <color theme="1"/>
      <name val="Calibri"/>
      <family val="2"/>
      <scheme val="minor"/>
    </font>
    <font>
      <sz val="12"/>
      <color theme="1"/>
      <name val="Calibri"/>
      <family val="2"/>
      <scheme val="minor"/>
    </font>
    <font>
      <sz val="12"/>
      <name val="Calibri"/>
      <family val="2"/>
      <scheme val="minor"/>
    </font>
    <font>
      <b/>
      <sz val="16"/>
      <color theme="1"/>
      <name val="Calibri"/>
      <family val="2"/>
      <scheme val="minor"/>
    </font>
    <font>
      <b/>
      <sz val="10"/>
      <color theme="1"/>
      <name val="Calibri"/>
      <family val="2"/>
      <scheme val="minor"/>
    </font>
    <font>
      <b/>
      <i/>
      <sz val="10"/>
      <color theme="1"/>
      <name val="Calibri"/>
      <family val="2"/>
      <scheme val="minor"/>
    </font>
    <font>
      <b/>
      <sz val="10"/>
      <color indexed="8"/>
      <name val="Calibri"/>
      <family val="2"/>
      <scheme val="minor"/>
    </font>
    <font>
      <sz val="10"/>
      <color indexed="8"/>
      <name val="Calibri"/>
      <family val="2"/>
      <scheme val="minor"/>
    </font>
    <font>
      <i/>
      <sz val="10"/>
      <color theme="1"/>
      <name val="Calibri"/>
      <family val="2"/>
      <scheme val="minor"/>
    </font>
    <font>
      <sz val="4"/>
      <color theme="1"/>
      <name val="Calibri"/>
      <family val="2"/>
      <scheme val="minor"/>
    </font>
    <font>
      <u/>
      <sz val="11"/>
      <color theme="10"/>
      <name val="Calibri"/>
      <family val="2"/>
      <scheme val="minor"/>
    </font>
    <font>
      <i/>
      <u/>
      <sz val="10"/>
      <color theme="10"/>
      <name val="Calibri"/>
      <family val="2"/>
      <scheme val="minor"/>
    </font>
    <font>
      <sz val="10"/>
      <name val="Calibri"/>
      <family val="2"/>
      <scheme val="minor"/>
    </font>
    <font>
      <sz val="8"/>
      <color theme="1"/>
      <name val="Calibri"/>
      <family val="2"/>
      <scheme val="minor"/>
    </font>
    <font>
      <sz val="4"/>
      <color theme="0"/>
      <name val="Calibri"/>
      <family val="2"/>
      <scheme val="minor"/>
    </font>
    <font>
      <sz val="1"/>
      <color theme="0"/>
      <name val="Calibri"/>
      <family val="2"/>
      <scheme val="minor"/>
    </font>
  </fonts>
  <fills count="5">
    <fill>
      <patternFill patternType="none"/>
    </fill>
    <fill>
      <patternFill patternType="gray125"/>
    </fill>
    <fill>
      <patternFill patternType="solid">
        <fgColor rgb="FF78BE21"/>
        <bgColor indexed="64"/>
      </patternFill>
    </fill>
    <fill>
      <patternFill patternType="solid">
        <fgColor rgb="FF9BCBEB"/>
        <bgColor indexed="64"/>
      </patternFill>
    </fill>
    <fill>
      <patternFill patternType="solid">
        <fgColor rgb="FF97999B"/>
        <bgColor indexed="64"/>
      </patternFill>
    </fill>
  </fills>
  <borders count="88">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dashed">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slantDashDot">
        <color indexed="64"/>
      </top>
      <bottom style="thin">
        <color indexed="64"/>
      </bottom>
      <diagonal/>
    </border>
    <border>
      <left style="thin">
        <color indexed="64"/>
      </left>
      <right style="medium">
        <color indexed="64"/>
      </right>
      <top style="double">
        <color indexed="64"/>
      </top>
      <bottom/>
      <diagonal/>
    </border>
    <border>
      <left style="medium">
        <color indexed="64"/>
      </left>
      <right style="thin">
        <color indexed="64"/>
      </right>
      <top style="slantDashDot">
        <color indexed="64"/>
      </top>
      <bottom style="thin">
        <color indexed="64"/>
      </bottom>
      <diagonal/>
    </border>
    <border>
      <left style="dashed">
        <color indexed="64"/>
      </left>
      <right style="dashed">
        <color indexed="64"/>
      </right>
      <top style="double">
        <color indexed="64"/>
      </top>
      <bottom style="thin">
        <color indexed="64"/>
      </bottom>
      <diagonal/>
    </border>
    <border>
      <left/>
      <right/>
      <top style="double">
        <color indexed="64"/>
      </top>
      <bottom style="thin">
        <color indexed="64"/>
      </bottom>
      <diagonal/>
    </border>
    <border>
      <left/>
      <right style="dashed">
        <color indexed="64"/>
      </right>
      <top style="double">
        <color indexed="64"/>
      </top>
      <bottom style="thin">
        <color indexed="64"/>
      </bottom>
      <diagonal/>
    </border>
    <border>
      <left/>
      <right style="thin">
        <color indexed="64"/>
      </right>
      <top style="dashed">
        <color indexed="64"/>
      </top>
      <bottom style="double">
        <color indexed="64"/>
      </bottom>
      <diagonal/>
    </border>
    <border>
      <left style="dashed">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top/>
      <bottom style="dashed">
        <color indexed="64"/>
      </bottom>
      <diagonal/>
    </border>
    <border>
      <left/>
      <right style="thin">
        <color indexed="64"/>
      </right>
      <top/>
      <bottom/>
      <diagonal/>
    </border>
    <border>
      <left style="dashed">
        <color indexed="64"/>
      </left>
      <right style="thin">
        <color indexed="64"/>
      </right>
      <top style="thin">
        <color indexed="64"/>
      </top>
      <bottom style="dashed">
        <color indexed="64"/>
      </bottom>
      <diagonal/>
    </border>
    <border>
      <left style="thin">
        <color indexed="64"/>
      </left>
      <right/>
      <top style="thin">
        <color indexed="64"/>
      </top>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right/>
      <top style="dashed">
        <color indexed="64"/>
      </top>
      <bottom/>
      <diagonal/>
    </border>
    <border>
      <left/>
      <right/>
      <top style="dashed">
        <color indexed="64"/>
      </top>
      <bottom style="dashed">
        <color indexed="64"/>
      </bottom>
      <diagonal/>
    </border>
    <border>
      <left/>
      <right style="dashed">
        <color indexed="64"/>
      </right>
      <top style="dashed">
        <color indexed="64"/>
      </top>
      <bottom style="double">
        <color indexed="64"/>
      </bottom>
      <diagonal/>
    </border>
    <border>
      <left/>
      <right style="dashed">
        <color indexed="64"/>
      </right>
      <top style="dashed">
        <color indexed="64"/>
      </top>
      <bottom style="dashed">
        <color indexed="64"/>
      </bottom>
      <diagonal/>
    </border>
    <border>
      <left style="dashed">
        <color indexed="64"/>
      </left>
      <right style="dashed">
        <color indexed="64"/>
      </right>
      <top style="dashed">
        <color indexed="64"/>
      </top>
      <bottom style="double">
        <color indexed="64"/>
      </bottom>
      <diagonal/>
    </border>
    <border>
      <left/>
      <right/>
      <top style="dashed">
        <color indexed="64"/>
      </top>
      <bottom style="double">
        <color indexed="64"/>
      </bottom>
      <diagonal/>
    </border>
    <border>
      <left/>
      <right/>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dashed">
        <color indexed="64"/>
      </top>
      <bottom style="dashed">
        <color indexed="64"/>
      </bottom>
      <diagonal/>
    </border>
    <border>
      <left style="dashed">
        <color indexed="64"/>
      </left>
      <right/>
      <top style="thin">
        <color indexed="64"/>
      </top>
      <bottom style="dashed">
        <color indexed="64"/>
      </bottom>
      <diagonal/>
    </border>
    <border>
      <left style="dashed">
        <color indexed="64"/>
      </left>
      <right/>
      <top style="thin">
        <color indexed="64"/>
      </top>
      <bottom style="thin">
        <color indexed="64"/>
      </bottom>
      <diagonal/>
    </border>
    <border>
      <left style="dashed">
        <color indexed="64"/>
      </left>
      <right/>
      <top style="dashed">
        <color indexed="64"/>
      </top>
      <bottom style="thin">
        <color indexed="64"/>
      </bottom>
      <diagonal/>
    </border>
    <border>
      <left style="dashed">
        <color indexed="64"/>
      </left>
      <right style="dashed">
        <color indexed="64"/>
      </right>
      <top/>
      <bottom style="dashed">
        <color indexed="64"/>
      </bottom>
      <diagonal/>
    </border>
    <border>
      <left style="dashed">
        <color indexed="64"/>
      </left>
      <right/>
      <top style="dashed">
        <color indexed="64"/>
      </top>
      <bottom/>
      <diagonal/>
    </border>
    <border>
      <left style="dashed">
        <color indexed="64"/>
      </left>
      <right style="thin">
        <color indexed="64"/>
      </right>
      <top style="dashed">
        <color indexed="64"/>
      </top>
      <bottom/>
      <diagonal/>
    </border>
    <border>
      <left style="dashed">
        <color indexed="64"/>
      </left>
      <right style="dashed">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dashed">
        <color indexed="64"/>
      </right>
      <top style="thin">
        <color indexed="64"/>
      </top>
      <bottom style="dashed">
        <color indexed="64"/>
      </bottom>
      <diagonal/>
    </border>
    <border>
      <left style="medium">
        <color indexed="64"/>
      </left>
      <right style="dashed">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style="double">
        <color indexed="64"/>
      </bottom>
      <diagonal/>
    </border>
    <border>
      <left style="thin">
        <color indexed="64"/>
      </left>
      <right style="medium">
        <color indexed="64"/>
      </right>
      <top style="dashed">
        <color indexed="64"/>
      </top>
      <bottom style="thin">
        <color indexed="64"/>
      </bottom>
      <diagonal/>
    </border>
    <border>
      <left style="thin">
        <color indexed="64"/>
      </left>
      <right style="medium">
        <color indexed="64"/>
      </right>
      <top style="dashed">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dashed">
        <color indexed="64"/>
      </right>
      <top style="dashed">
        <color indexed="64"/>
      </top>
      <bottom style="thin">
        <color indexed="64"/>
      </bottom>
      <diagonal/>
    </border>
    <border>
      <left style="medium">
        <color indexed="64"/>
      </left>
      <right style="dashed">
        <color indexed="64"/>
      </right>
      <top style="dashed">
        <color indexed="64"/>
      </top>
      <bottom/>
      <diagonal/>
    </border>
    <border>
      <left style="medium">
        <color indexed="64"/>
      </left>
      <right/>
      <top/>
      <bottom/>
      <diagonal/>
    </border>
    <border>
      <left style="medium">
        <color indexed="64"/>
      </left>
      <right/>
      <top style="dashed">
        <color indexed="64"/>
      </top>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bottom style="dashed">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dashed">
        <color indexed="64"/>
      </top>
      <bottom style="double">
        <color indexed="64"/>
      </bottom>
      <diagonal/>
    </border>
    <border>
      <left style="dashed">
        <color indexed="64"/>
      </left>
      <right style="thin">
        <color indexed="64"/>
      </right>
      <top style="dashed">
        <color indexed="64"/>
      </top>
      <bottom style="double">
        <color indexed="64"/>
      </bottom>
      <diagonal/>
    </border>
    <border>
      <left style="medium">
        <color indexed="64"/>
      </left>
      <right/>
      <top style="dashed">
        <color indexed="64"/>
      </top>
      <bottom style="double">
        <color indexed="64"/>
      </bottom>
      <diagonal/>
    </border>
    <border>
      <left style="dashed">
        <color indexed="64"/>
      </left>
      <right/>
      <top style="dashed">
        <color indexed="64"/>
      </top>
      <bottom style="double">
        <color indexed="64"/>
      </bottom>
      <diagonal/>
    </border>
    <border>
      <left/>
      <right/>
      <top/>
      <bottom style="double">
        <color indexed="64"/>
      </bottom>
      <diagonal/>
    </border>
    <border>
      <left/>
      <right style="thin">
        <color indexed="64"/>
      </right>
      <top style="slantDashDot">
        <color indexed="64"/>
      </top>
      <bottom style="thin">
        <color indexed="64"/>
      </bottom>
      <diagonal/>
    </border>
    <border>
      <left style="dashed">
        <color indexed="64"/>
      </left>
      <right style="dashed">
        <color indexed="64"/>
      </right>
      <top style="slantDashDot">
        <color indexed="64"/>
      </top>
      <bottom style="thin">
        <color indexed="64"/>
      </bottom>
      <diagonal/>
    </border>
    <border>
      <left style="dashed">
        <color indexed="64"/>
      </left>
      <right style="thin">
        <color indexed="64"/>
      </right>
      <top/>
      <bottom style="double">
        <color indexed="64"/>
      </bottom>
      <diagonal/>
    </border>
    <border>
      <left/>
      <right style="dashed">
        <color indexed="64"/>
      </right>
      <top style="thin">
        <color indexed="64"/>
      </top>
      <bottom style="dashed">
        <color indexed="64"/>
      </bottom>
      <diagonal/>
    </border>
    <border>
      <left style="dashed">
        <color indexed="64"/>
      </left>
      <right style="dashed">
        <color indexed="64"/>
      </right>
      <top style="dashed">
        <color indexed="64"/>
      </top>
      <bottom style="thin">
        <color indexed="64"/>
      </bottom>
      <diagonal/>
    </border>
    <border>
      <left/>
      <right/>
      <top style="slantDashDot">
        <color indexed="64"/>
      </top>
      <bottom style="thin">
        <color indexed="64"/>
      </bottom>
      <diagonal/>
    </border>
    <border>
      <left/>
      <right/>
      <top style="dashed">
        <color indexed="64"/>
      </top>
      <bottom style="thin">
        <color indexed="64"/>
      </bottom>
      <diagonal/>
    </border>
    <border>
      <left style="medium">
        <color indexed="64"/>
      </left>
      <right/>
      <top style="slantDashDot">
        <color indexed="64"/>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style="double">
        <color indexed="64"/>
      </top>
      <bottom style="slantDashDot">
        <color indexed="64"/>
      </bottom>
      <diagonal/>
    </border>
    <border>
      <left style="dashed">
        <color indexed="64"/>
      </left>
      <right style="dashed">
        <color indexed="64"/>
      </right>
      <top style="double">
        <color indexed="64"/>
      </top>
      <bottom style="slantDashDot">
        <color indexed="64"/>
      </bottom>
      <diagonal/>
    </border>
    <border>
      <left/>
      <right/>
      <top style="double">
        <color indexed="64"/>
      </top>
      <bottom/>
      <diagonal/>
    </border>
    <border>
      <left/>
      <right style="dashed">
        <color indexed="64"/>
      </right>
      <top style="double">
        <color indexed="64"/>
      </top>
      <bottom style="slantDashDot">
        <color indexed="64"/>
      </bottom>
      <diagonal/>
    </border>
    <border>
      <left style="medium">
        <color indexed="64"/>
      </left>
      <right style="dashed">
        <color indexed="64"/>
      </right>
      <top style="double">
        <color indexed="64"/>
      </top>
      <bottom style="slantDashDot">
        <color indexed="64"/>
      </bottom>
      <diagonal/>
    </border>
    <border>
      <left style="dashed">
        <color indexed="64"/>
      </left>
      <right style="thin">
        <color indexed="64"/>
      </right>
      <top style="double">
        <color indexed="64"/>
      </top>
      <bottom style="thin">
        <color indexed="64"/>
      </bottom>
      <diagonal/>
    </border>
    <border>
      <left style="medium">
        <color indexed="64"/>
      </left>
      <right style="dashed">
        <color indexed="64"/>
      </right>
      <top/>
      <bottom style="dashed">
        <color indexed="64"/>
      </bottom>
      <diagonal/>
    </border>
    <border>
      <left style="medium">
        <color indexed="64"/>
      </left>
      <right style="dashed">
        <color indexed="64"/>
      </right>
      <top style="thin">
        <color indexed="64"/>
      </top>
      <bottom/>
      <diagonal/>
    </border>
    <border>
      <left style="medium">
        <color indexed="64"/>
      </left>
      <right style="dashed">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dashed">
        <color indexed="64"/>
      </left>
      <right/>
      <top/>
      <bottom style="thin">
        <color indexed="64"/>
      </bottom>
      <diagonal/>
    </border>
    <border>
      <left style="dashed">
        <color indexed="64"/>
      </left>
      <right style="dashed">
        <color indexed="64"/>
      </right>
      <top/>
      <bottom style="thin">
        <color indexed="64"/>
      </bottom>
      <diagonal/>
    </border>
    <border>
      <left style="thin">
        <color indexed="64"/>
      </left>
      <right style="medium">
        <color indexed="64"/>
      </right>
      <top style="double">
        <color indexed="64"/>
      </top>
      <bottom style="slantDashDot">
        <color indexed="64"/>
      </bottom>
      <diagonal/>
    </border>
    <border>
      <left style="dashed">
        <color indexed="64"/>
      </left>
      <right/>
      <top style="double">
        <color indexed="64"/>
      </top>
      <bottom style="thin">
        <color indexed="64"/>
      </bottom>
      <diagonal/>
    </border>
  </borders>
  <cellStyleXfs count="4">
    <xf numFmtId="0" fontId="0" fillId="0" borderId="0"/>
    <xf numFmtId="44" fontId="1" fillId="0" borderId="0" applyFont="0" applyFill="0" applyBorder="0" applyAlignment="0" applyProtection="0"/>
    <xf numFmtId="0" fontId="13" fillId="0" borderId="0" applyNumberFormat="0" applyFill="0" applyBorder="0" applyAlignment="0" applyProtection="0"/>
    <xf numFmtId="43" fontId="1" fillId="0" borderId="0" applyFont="0" applyFill="0" applyBorder="0" applyAlignment="0" applyProtection="0"/>
  </cellStyleXfs>
  <cellXfs count="184">
    <xf numFmtId="0" fontId="0" fillId="0" borderId="0" xfId="0"/>
    <xf numFmtId="164" fontId="4" fillId="0" borderId="4" xfId="1" applyNumberFormat="1" applyFont="1" applyBorder="1" applyAlignment="1" applyProtection="1">
      <alignment vertical="center"/>
    </xf>
    <xf numFmtId="41" fontId="4" fillId="0" borderId="28" xfId="0" applyNumberFormat="1" applyFont="1" applyBorder="1" applyAlignment="1" applyProtection="1">
      <alignment vertical="center"/>
    </xf>
    <xf numFmtId="41" fontId="4" fillId="0" borderId="26" xfId="0" applyNumberFormat="1" applyFont="1" applyBorder="1" applyAlignment="1" applyProtection="1">
      <alignment vertical="center"/>
    </xf>
    <xf numFmtId="41" fontId="4" fillId="0" borderId="35" xfId="0" applyNumberFormat="1" applyFont="1" applyBorder="1" applyAlignment="1" applyProtection="1">
      <alignment vertical="center"/>
    </xf>
    <xf numFmtId="41" fontId="4" fillId="0" borderId="27" xfId="0" applyNumberFormat="1" applyFont="1" applyBorder="1" applyAlignment="1" applyProtection="1">
      <alignment vertical="center"/>
    </xf>
    <xf numFmtId="0" fontId="2" fillId="0" borderId="0" xfId="0" applyFont="1" applyAlignment="1" applyProtection="1">
      <alignment vertical="center" wrapText="1"/>
    </xf>
    <xf numFmtId="0" fontId="2" fillId="0" borderId="0" xfId="0" applyFont="1" applyAlignment="1" applyProtection="1">
      <alignment vertical="center"/>
    </xf>
    <xf numFmtId="0" fontId="3" fillId="4" borderId="10" xfId="0" applyFont="1" applyFill="1" applyBorder="1" applyAlignment="1" applyProtection="1">
      <alignment vertical="center"/>
    </xf>
    <xf numFmtId="164" fontId="4" fillId="3" borderId="6" xfId="1" applyNumberFormat="1" applyFont="1" applyFill="1" applyBorder="1" applyAlignment="1" applyProtection="1">
      <alignment vertical="center"/>
    </xf>
    <xf numFmtId="42" fontId="4" fillId="3" borderId="82" xfId="1" applyNumberFormat="1" applyFont="1" applyFill="1" applyBorder="1" applyAlignment="1" applyProtection="1">
      <alignment vertical="center"/>
    </xf>
    <xf numFmtId="42" fontId="4" fillId="3" borderId="14" xfId="1" applyNumberFormat="1" applyFont="1" applyFill="1" applyBorder="1" applyAlignment="1" applyProtection="1">
      <alignment vertical="center"/>
    </xf>
    <xf numFmtId="42" fontId="4" fillId="3" borderId="13" xfId="1" applyNumberFormat="1" applyFont="1" applyFill="1" applyBorder="1" applyAlignment="1" applyProtection="1">
      <alignment horizontal="right" vertical="center"/>
    </xf>
    <xf numFmtId="0" fontId="4" fillId="0" borderId="58" xfId="0" applyFont="1" applyBorder="1" applyAlignment="1" applyProtection="1">
      <alignment horizontal="left" vertical="center" indent="1"/>
    </xf>
    <xf numFmtId="0" fontId="4" fillId="0" borderId="56" xfId="0" applyFont="1" applyBorder="1" applyAlignment="1" applyProtection="1">
      <alignment horizontal="left" vertical="center" indent="1"/>
    </xf>
    <xf numFmtId="0" fontId="4" fillId="0" borderId="0" xfId="0" applyFont="1" applyAlignment="1" applyProtection="1">
      <alignment vertical="center"/>
    </xf>
    <xf numFmtId="0" fontId="3" fillId="2" borderId="83" xfId="0" applyFont="1" applyFill="1" applyBorder="1" applyAlignment="1" applyProtection="1">
      <alignment horizontal="left" vertical="center"/>
    </xf>
    <xf numFmtId="0" fontId="3" fillId="2" borderId="43"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3" fillId="2" borderId="37" xfId="0" applyFont="1" applyFill="1" applyBorder="1" applyAlignment="1" applyProtection="1">
      <alignment horizontal="center" vertical="center"/>
    </xf>
    <xf numFmtId="0" fontId="3" fillId="2" borderId="42"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164" fontId="4" fillId="0" borderId="44" xfId="1" applyNumberFormat="1" applyFont="1" applyBorder="1" applyAlignment="1" applyProtection="1">
      <alignment vertical="center"/>
    </xf>
    <xf numFmtId="164" fontId="4" fillId="0" borderId="36" xfId="1" applyNumberFormat="1" applyFont="1" applyBorder="1" applyAlignment="1" applyProtection="1">
      <alignment vertical="center"/>
    </xf>
    <xf numFmtId="164" fontId="4" fillId="0" borderId="25" xfId="1" applyNumberFormat="1" applyFont="1" applyBorder="1" applyAlignment="1" applyProtection="1">
      <alignment vertical="center"/>
    </xf>
    <xf numFmtId="164" fontId="5" fillId="0" borderId="36" xfId="1" applyNumberFormat="1" applyFont="1" applyBorder="1" applyAlignment="1" applyProtection="1">
      <alignment vertical="center"/>
    </xf>
    <xf numFmtId="164" fontId="5" fillId="0" borderId="25" xfId="1" applyNumberFormat="1" applyFont="1" applyBorder="1" applyAlignment="1" applyProtection="1">
      <alignment vertical="center"/>
    </xf>
    <xf numFmtId="164" fontId="5" fillId="0" borderId="4" xfId="1" applyNumberFormat="1" applyFont="1" applyBorder="1" applyAlignment="1" applyProtection="1">
      <alignment vertical="center"/>
    </xf>
    <xf numFmtId="42" fontId="4" fillId="0" borderId="23" xfId="1" applyNumberFormat="1" applyFont="1" applyBorder="1" applyAlignment="1" applyProtection="1">
      <alignment vertical="center"/>
    </xf>
    <xf numFmtId="41" fontId="4" fillId="0" borderId="45" xfId="0" applyNumberFormat="1" applyFont="1" applyBorder="1" applyAlignment="1" applyProtection="1">
      <alignment vertical="center"/>
    </xf>
    <xf numFmtId="41" fontId="4" fillId="0" borderId="17" xfId="1" applyNumberFormat="1" applyFont="1" applyBorder="1" applyAlignment="1" applyProtection="1">
      <alignment vertical="center"/>
    </xf>
    <xf numFmtId="41" fontId="4" fillId="0" borderId="19" xfId="1" applyNumberFormat="1" applyFont="1" applyBorder="1" applyAlignment="1" applyProtection="1">
      <alignment vertical="center"/>
    </xf>
    <xf numFmtId="41" fontId="5" fillId="0" borderId="35" xfId="0" applyNumberFormat="1" applyFont="1" applyBorder="1" applyAlignment="1" applyProtection="1">
      <alignment vertical="center"/>
    </xf>
    <xf numFmtId="41" fontId="5" fillId="0" borderId="26" xfId="0" applyNumberFormat="1" applyFont="1" applyBorder="1" applyAlignment="1" applyProtection="1">
      <alignment horizontal="center" vertical="center"/>
    </xf>
    <xf numFmtId="41" fontId="5" fillId="0" borderId="27" xfId="0" applyNumberFormat="1" applyFont="1" applyBorder="1" applyAlignment="1" applyProtection="1">
      <alignment horizontal="center" vertical="center"/>
    </xf>
    <xf numFmtId="41" fontId="5" fillId="0" borderId="35" xfId="0" applyNumberFormat="1" applyFont="1" applyBorder="1" applyAlignment="1" applyProtection="1">
      <alignment horizontal="center" vertical="center"/>
    </xf>
    <xf numFmtId="41" fontId="4" fillId="0" borderId="20" xfId="1" applyNumberFormat="1" applyFont="1" applyBorder="1" applyAlignment="1" applyProtection="1">
      <alignment vertical="center"/>
    </xf>
    <xf numFmtId="41" fontId="4" fillId="0" borderId="35" xfId="0" applyNumberFormat="1" applyFont="1" applyFill="1" applyBorder="1" applyAlignment="1" applyProtection="1">
      <alignment vertical="center"/>
    </xf>
    <xf numFmtId="41" fontId="4" fillId="0" borderId="30" xfId="0" applyNumberFormat="1" applyFont="1" applyBorder="1" applyAlignment="1" applyProtection="1">
      <alignment vertical="center"/>
    </xf>
    <xf numFmtId="41" fontId="4" fillId="0" borderId="45" xfId="0" applyNumberFormat="1" applyFont="1" applyFill="1" applyBorder="1" applyAlignment="1" applyProtection="1">
      <alignment vertical="center"/>
    </xf>
    <xf numFmtId="41" fontId="5" fillId="0" borderId="35" xfId="0" applyNumberFormat="1" applyFont="1" applyFill="1" applyBorder="1" applyAlignment="1" applyProtection="1">
      <alignment vertical="center"/>
    </xf>
    <xf numFmtId="41" fontId="5" fillId="0" borderId="26" xfId="0" applyNumberFormat="1" applyFont="1" applyFill="1" applyBorder="1" applyAlignment="1" applyProtection="1">
      <alignment vertical="center"/>
    </xf>
    <xf numFmtId="41" fontId="5" fillId="0" borderId="27" xfId="0" applyNumberFormat="1" applyFont="1" applyFill="1" applyBorder="1" applyAlignment="1" applyProtection="1">
      <alignment vertical="center"/>
    </xf>
    <xf numFmtId="41" fontId="4" fillId="0" borderId="40" xfId="0" applyNumberFormat="1" applyFont="1" applyBorder="1" applyAlignment="1" applyProtection="1">
      <alignment vertical="center"/>
    </xf>
    <xf numFmtId="41" fontId="4" fillId="0" borderId="39" xfId="0" applyNumberFormat="1" applyFont="1" applyBorder="1" applyAlignment="1" applyProtection="1">
      <alignment vertical="center"/>
    </xf>
    <xf numFmtId="41" fontId="4" fillId="0" borderId="0" xfId="0" applyNumberFormat="1" applyFont="1" applyBorder="1" applyAlignment="1" applyProtection="1">
      <alignment vertical="center"/>
    </xf>
    <xf numFmtId="41" fontId="4" fillId="0" borderId="17" xfId="1" applyNumberFormat="1" applyFont="1" applyBorder="1" applyAlignment="1" applyProtection="1">
      <alignment horizontal="center" vertical="center"/>
    </xf>
    <xf numFmtId="41" fontId="4" fillId="0" borderId="26" xfId="0" applyNumberFormat="1" applyFont="1" applyBorder="1" applyAlignment="1" applyProtection="1">
      <alignment horizontal="center" vertical="center"/>
    </xf>
    <xf numFmtId="41" fontId="4" fillId="0" borderId="26" xfId="0" applyNumberFormat="1" applyFont="1" applyFill="1" applyBorder="1" applyAlignment="1" applyProtection="1">
      <alignment vertical="center"/>
    </xf>
    <xf numFmtId="41" fontId="4" fillId="0" borderId="22" xfId="1" applyNumberFormat="1" applyFont="1" applyBorder="1" applyAlignment="1" applyProtection="1">
      <alignment vertical="center"/>
    </xf>
    <xf numFmtId="41" fontId="5" fillId="0" borderId="26" xfId="0" applyNumberFormat="1" applyFont="1" applyBorder="1" applyAlignment="1" applyProtection="1">
      <alignment vertical="center"/>
    </xf>
    <xf numFmtId="41" fontId="5" fillId="0" borderId="28" xfId="0" applyNumberFormat="1" applyFont="1" applyBorder="1" applyAlignment="1" applyProtection="1">
      <alignment vertical="center"/>
    </xf>
    <xf numFmtId="41" fontId="5" fillId="0" borderId="30" xfId="0" applyNumberFormat="1" applyFont="1" applyFill="1" applyBorder="1" applyAlignment="1" applyProtection="1">
      <alignment vertical="center"/>
    </xf>
    <xf numFmtId="41" fontId="4" fillId="0" borderId="33" xfId="0" applyNumberFormat="1" applyFont="1" applyBorder="1" applyAlignment="1" applyProtection="1">
      <alignment vertical="center"/>
    </xf>
    <xf numFmtId="41" fontId="4" fillId="0" borderId="0" xfId="0" applyNumberFormat="1" applyFont="1" applyFill="1" applyBorder="1" applyAlignment="1" applyProtection="1">
      <alignment vertical="center"/>
    </xf>
    <xf numFmtId="41" fontId="4" fillId="0" borderId="26" xfId="0" applyNumberFormat="1" applyFont="1" applyFill="1" applyBorder="1" applyAlignment="1" applyProtection="1">
      <alignment horizontal="center" vertical="center"/>
    </xf>
    <xf numFmtId="41" fontId="4" fillId="0" borderId="0" xfId="0" applyNumberFormat="1" applyFont="1" applyFill="1" applyBorder="1" applyAlignment="1" applyProtection="1">
      <alignment horizontal="center" vertical="center"/>
    </xf>
    <xf numFmtId="41" fontId="4" fillId="0" borderId="47" xfId="0" applyNumberFormat="1" applyFont="1" applyBorder="1" applyAlignment="1" applyProtection="1">
      <alignment vertical="center"/>
    </xf>
    <xf numFmtId="41" fontId="4" fillId="0" borderId="31" xfId="0" applyNumberFormat="1" applyFont="1" applyBorder="1" applyAlignment="1" applyProtection="1">
      <alignment vertical="center"/>
    </xf>
    <xf numFmtId="41" fontId="4" fillId="0" borderId="32" xfId="0" applyNumberFormat="1" applyFont="1" applyBorder="1" applyAlignment="1" applyProtection="1">
      <alignment vertical="center"/>
    </xf>
    <xf numFmtId="41" fontId="4" fillId="0" borderId="29" xfId="0" applyNumberFormat="1" applyFont="1" applyBorder="1" applyAlignment="1" applyProtection="1">
      <alignment vertical="center"/>
    </xf>
    <xf numFmtId="41" fontId="4" fillId="0" borderId="16" xfId="1" applyNumberFormat="1" applyFont="1" applyBorder="1" applyAlignment="1" applyProtection="1">
      <alignment vertical="center"/>
    </xf>
    <xf numFmtId="164" fontId="4" fillId="3" borderId="14" xfId="1" applyNumberFormat="1" applyFont="1" applyFill="1" applyBorder="1" applyAlignment="1" applyProtection="1">
      <alignment vertical="center"/>
    </xf>
    <xf numFmtId="164" fontId="4" fillId="3" borderId="13" xfId="1" applyNumberFormat="1" applyFont="1" applyFill="1" applyBorder="1" applyAlignment="1" applyProtection="1">
      <alignment vertical="center"/>
    </xf>
    <xf numFmtId="164" fontId="4" fillId="3" borderId="15" xfId="1" applyNumberFormat="1" applyFont="1" applyFill="1" applyBorder="1" applyAlignment="1" applyProtection="1">
      <alignment vertical="center"/>
    </xf>
    <xf numFmtId="42" fontId="4" fillId="3" borderId="7" xfId="1" applyNumberFormat="1" applyFont="1" applyFill="1" applyBorder="1" applyAlignment="1" applyProtection="1">
      <alignment vertical="center"/>
    </xf>
    <xf numFmtId="0" fontId="3" fillId="2" borderId="34" xfId="0" applyFont="1" applyFill="1" applyBorder="1" applyAlignment="1" applyProtection="1">
      <alignment horizontal="center" vertical="center"/>
    </xf>
    <xf numFmtId="42" fontId="4" fillId="0" borderId="51" xfId="1" applyNumberFormat="1" applyFont="1" applyBorder="1" applyAlignment="1" applyProtection="1">
      <alignment vertical="center"/>
    </xf>
    <xf numFmtId="42" fontId="4" fillId="0" borderId="36" xfId="1" applyNumberFormat="1" applyFont="1" applyBorder="1" applyAlignment="1" applyProtection="1">
      <alignment vertical="center"/>
    </xf>
    <xf numFmtId="42" fontId="4" fillId="0" borderId="25" xfId="1" applyNumberFormat="1" applyFont="1" applyBorder="1" applyAlignment="1" applyProtection="1">
      <alignment vertical="center"/>
    </xf>
    <xf numFmtId="42" fontId="4" fillId="0" borderId="4" xfId="1" applyNumberFormat="1" applyFont="1" applyBorder="1" applyAlignment="1" applyProtection="1">
      <alignment vertical="center"/>
    </xf>
    <xf numFmtId="42" fontId="4" fillId="0" borderId="73" xfId="1" applyNumberFormat="1" applyFont="1" applyBorder="1" applyAlignment="1" applyProtection="1">
      <alignment vertical="center"/>
    </xf>
    <xf numFmtId="41" fontId="4" fillId="0" borderId="53" xfId="1" applyNumberFormat="1" applyFont="1" applyBorder="1" applyAlignment="1" applyProtection="1">
      <alignment vertical="center"/>
    </xf>
    <xf numFmtId="41" fontId="4" fillId="0" borderId="26" xfId="1" applyNumberFormat="1" applyFont="1" applyBorder="1" applyAlignment="1" applyProtection="1">
      <alignment vertical="center"/>
    </xf>
    <xf numFmtId="41" fontId="4" fillId="0" borderId="41" xfId="1" applyNumberFormat="1" applyFont="1" applyBorder="1" applyAlignment="1" applyProtection="1">
      <alignment vertical="center"/>
    </xf>
    <xf numFmtId="41" fontId="4" fillId="0" borderId="45" xfId="1" applyNumberFormat="1" applyFont="1" applyBorder="1" applyAlignment="1" applyProtection="1">
      <alignment vertical="center"/>
    </xf>
    <xf numFmtId="41" fontId="4" fillId="0" borderId="54" xfId="1" applyNumberFormat="1" applyFont="1" applyBorder="1" applyAlignment="1" applyProtection="1">
      <alignment vertical="center"/>
    </xf>
    <xf numFmtId="41" fontId="4" fillId="0" borderId="54" xfId="1" applyNumberFormat="1" applyFont="1" applyBorder="1" applyAlignment="1" applyProtection="1">
      <alignment horizontal="center" vertical="center"/>
    </xf>
    <xf numFmtId="41" fontId="4" fillId="0" borderId="26" xfId="1" applyNumberFormat="1" applyFont="1" applyBorder="1" applyAlignment="1" applyProtection="1">
      <alignment horizontal="center" vertical="center"/>
    </xf>
    <xf numFmtId="41" fontId="4" fillId="0" borderId="55" xfId="1" applyNumberFormat="1" applyFont="1" applyBorder="1" applyAlignment="1" applyProtection="1">
      <alignment vertical="center"/>
    </xf>
    <xf numFmtId="41" fontId="4" fillId="0" borderId="0" xfId="1" applyNumberFormat="1" applyFont="1" applyBorder="1" applyAlignment="1" applyProtection="1">
      <alignment vertical="center"/>
    </xf>
    <xf numFmtId="41" fontId="4" fillId="0" borderId="62" xfId="1" applyNumberFormat="1" applyFont="1" applyBorder="1" applyAlignment="1" applyProtection="1">
      <alignment vertical="center"/>
    </xf>
    <xf numFmtId="41" fontId="4" fillId="0" borderId="63" xfId="1" applyNumberFormat="1" applyFont="1" applyBorder="1" applyAlignment="1" applyProtection="1">
      <alignment vertical="center"/>
    </xf>
    <xf numFmtId="41" fontId="4" fillId="0" borderId="31" xfId="1" applyNumberFormat="1" applyFont="1" applyBorder="1" applyAlignment="1" applyProtection="1">
      <alignment vertical="center"/>
    </xf>
    <xf numFmtId="41" fontId="4" fillId="0" borderId="64" xfId="1" applyNumberFormat="1" applyFont="1" applyBorder="1" applyAlignment="1" applyProtection="1">
      <alignment vertical="center"/>
    </xf>
    <xf numFmtId="41" fontId="4" fillId="0" borderId="67" xfId="1" applyNumberFormat="1" applyFont="1" applyBorder="1" applyAlignment="1" applyProtection="1">
      <alignment vertical="center"/>
    </xf>
    <xf numFmtId="164" fontId="4" fillId="3" borderId="11" xfId="1" applyNumberFormat="1" applyFont="1" applyFill="1" applyBorder="1" applyAlignment="1" applyProtection="1">
      <alignment vertical="center"/>
    </xf>
    <xf numFmtId="42" fontId="4" fillId="3" borderId="78" xfId="1" applyNumberFormat="1" applyFont="1" applyFill="1" applyBorder="1" applyAlignment="1" applyProtection="1">
      <alignment vertical="center"/>
    </xf>
    <xf numFmtId="42" fontId="4" fillId="3" borderId="76" xfId="1" applyNumberFormat="1" applyFont="1" applyFill="1" applyBorder="1" applyAlignment="1" applyProtection="1">
      <alignment vertical="center"/>
    </xf>
    <xf numFmtId="42" fontId="4" fillId="3" borderId="75" xfId="1" applyNumberFormat="1" applyFont="1" applyFill="1" applyBorder="1" applyAlignment="1" applyProtection="1">
      <alignment vertical="center"/>
    </xf>
    <xf numFmtId="42" fontId="4" fillId="3" borderId="77" xfId="1" applyNumberFormat="1" applyFont="1" applyFill="1" applyBorder="1" applyAlignment="1" applyProtection="1">
      <alignment vertical="center"/>
    </xf>
    <xf numFmtId="42" fontId="4" fillId="3" borderId="74" xfId="1" applyNumberFormat="1" applyFont="1" applyFill="1" applyBorder="1" applyAlignment="1" applyProtection="1">
      <alignment vertical="center"/>
    </xf>
    <xf numFmtId="0" fontId="3" fillId="4" borderId="72" xfId="0" applyFont="1" applyFill="1" applyBorder="1" applyAlignment="1" applyProtection="1">
      <alignment horizontal="center" vertical="center"/>
    </xf>
    <xf numFmtId="0" fontId="3" fillId="4" borderId="66" xfId="0" applyFont="1" applyFill="1" applyBorder="1" applyAlignment="1" applyProtection="1">
      <alignment horizontal="center" vertical="center"/>
    </xf>
    <xf numFmtId="0" fontId="3" fillId="4" borderId="70" xfId="0" applyFont="1" applyFill="1" applyBorder="1" applyAlignment="1" applyProtection="1">
      <alignment horizontal="center" vertical="center"/>
    </xf>
    <xf numFmtId="0" fontId="3" fillId="4" borderId="66" xfId="0" applyNumberFormat="1" applyFont="1" applyFill="1" applyBorder="1" applyAlignment="1" applyProtection="1">
      <alignment horizontal="center" vertical="center"/>
    </xf>
    <xf numFmtId="0" fontId="3" fillId="4" borderId="65" xfId="0" applyNumberFormat="1" applyFont="1" applyFill="1" applyBorder="1" applyAlignment="1" applyProtection="1">
      <alignment horizontal="center" vertical="center"/>
    </xf>
    <xf numFmtId="41" fontId="4" fillId="0" borderId="4" xfId="0" applyNumberFormat="1" applyFont="1" applyBorder="1" applyAlignment="1" applyProtection="1">
      <alignment horizontal="right" vertical="center"/>
    </xf>
    <xf numFmtId="41" fontId="4" fillId="0" borderId="25" xfId="0" applyNumberFormat="1" applyFont="1" applyBorder="1" applyAlignment="1" applyProtection="1">
      <alignment horizontal="right" vertical="center"/>
    </xf>
    <xf numFmtId="41" fontId="4" fillId="0" borderId="68" xfId="0" applyNumberFormat="1" applyFont="1" applyBorder="1" applyAlignment="1" applyProtection="1">
      <alignment horizontal="right" vertical="center"/>
    </xf>
    <xf numFmtId="0" fontId="4" fillId="0" borderId="68" xfId="0" applyFont="1" applyBorder="1" applyAlignment="1" applyProtection="1">
      <alignment horizontal="right" vertical="center"/>
    </xf>
    <xf numFmtId="5" fontId="4" fillId="0" borderId="4" xfId="0" applyNumberFormat="1" applyFont="1" applyBorder="1" applyAlignment="1" applyProtection="1">
      <alignment vertical="center"/>
    </xf>
    <xf numFmtId="42" fontId="4" fillId="0" borderId="42" xfId="0" applyNumberFormat="1" applyFont="1" applyBorder="1" applyAlignment="1" applyProtection="1">
      <alignment vertical="center"/>
    </xf>
    <xf numFmtId="42" fontId="4" fillId="0" borderId="5" xfId="0" applyNumberFormat="1" applyFont="1" applyBorder="1" applyAlignment="1" applyProtection="1">
      <alignment vertical="center"/>
    </xf>
    <xf numFmtId="0" fontId="4" fillId="3" borderId="48" xfId="0" applyFont="1" applyFill="1" applyBorder="1" applyAlignment="1" applyProtection="1">
      <alignment vertical="center"/>
    </xf>
    <xf numFmtId="41" fontId="4" fillId="3" borderId="52" xfId="0" applyNumberFormat="1" applyFont="1" applyFill="1" applyBorder="1" applyAlignment="1" applyProtection="1">
      <alignment horizontal="right" vertical="center"/>
    </xf>
    <xf numFmtId="41" fontId="4" fillId="3" borderId="71" xfId="0" applyNumberFormat="1" applyFont="1" applyFill="1" applyBorder="1" applyAlignment="1" applyProtection="1">
      <alignment horizontal="right" vertical="center"/>
    </xf>
    <xf numFmtId="41" fontId="4" fillId="3" borderId="69" xfId="0" applyNumberFormat="1" applyFont="1" applyFill="1" applyBorder="1" applyAlignment="1" applyProtection="1">
      <alignment horizontal="right" vertical="center"/>
    </xf>
    <xf numFmtId="0" fontId="4" fillId="3" borderId="69" xfId="0" applyFont="1" applyFill="1" applyBorder="1" applyAlignment="1" applyProtection="1">
      <alignment horizontal="right" vertical="center"/>
    </xf>
    <xf numFmtId="37" fontId="4" fillId="3" borderId="38" xfId="0" applyNumberFormat="1" applyFont="1" applyFill="1" applyBorder="1" applyAlignment="1" applyProtection="1">
      <alignment vertical="center"/>
    </xf>
    <xf numFmtId="41" fontId="4" fillId="3" borderId="37" xfId="0" applyNumberFormat="1" applyFont="1" applyFill="1" applyBorder="1" applyAlignment="1" applyProtection="1">
      <alignment vertical="center"/>
    </xf>
    <xf numFmtId="41" fontId="4" fillId="3" borderId="34" xfId="0" applyNumberFormat="1" applyFont="1" applyFill="1" applyBorder="1" applyAlignment="1" applyProtection="1">
      <alignment vertical="center"/>
    </xf>
    <xf numFmtId="0" fontId="3" fillId="2" borderId="50" xfId="0" applyFont="1" applyFill="1" applyBorder="1" applyAlignment="1" applyProtection="1">
      <alignment horizontal="center" vertical="center"/>
    </xf>
    <xf numFmtId="42" fontId="4" fillId="0" borderId="81" xfId="1" applyNumberFormat="1" applyFont="1" applyBorder="1" applyAlignment="1" applyProtection="1">
      <alignment vertical="center"/>
    </xf>
    <xf numFmtId="41" fontId="4" fillId="0" borderId="52" xfId="1" applyNumberFormat="1" applyFont="1" applyBorder="1" applyAlignment="1" applyProtection="1">
      <alignment vertical="center"/>
    </xf>
    <xf numFmtId="41" fontId="4" fillId="0" borderId="26" xfId="1" applyNumberFormat="1" applyFont="1" applyFill="1" applyBorder="1" applyAlignment="1" applyProtection="1">
      <alignment vertical="center"/>
    </xf>
    <xf numFmtId="41" fontId="4" fillId="0" borderId="41" xfId="1" applyNumberFormat="1" applyFont="1" applyFill="1" applyBorder="1" applyAlignment="1" applyProtection="1">
      <alignment vertical="center"/>
    </xf>
    <xf numFmtId="41" fontId="4" fillId="0" borderId="51" xfId="1" applyNumberFormat="1" applyFont="1" applyBorder="1" applyAlignment="1" applyProtection="1">
      <alignment vertical="center"/>
    </xf>
    <xf numFmtId="41" fontId="4" fillId="0" borderId="26" xfId="1" applyNumberFormat="1" applyFont="1" applyBorder="1" applyAlignment="1" applyProtection="1">
      <alignment horizontal="right" vertical="center"/>
    </xf>
    <xf numFmtId="41" fontId="4" fillId="0" borderId="41" xfId="1" applyNumberFormat="1" applyFont="1" applyBorder="1" applyAlignment="1" applyProtection="1">
      <alignment horizontal="right" vertical="center"/>
    </xf>
    <xf numFmtId="41" fontId="4" fillId="0" borderId="0" xfId="1" applyNumberFormat="1" applyFont="1" applyFill="1" applyBorder="1" applyAlignment="1" applyProtection="1">
      <alignment vertical="center"/>
    </xf>
    <xf numFmtId="41" fontId="4" fillId="0" borderId="80" xfId="1" applyNumberFormat="1" applyFont="1" applyBorder="1" applyAlignment="1" applyProtection="1">
      <alignment vertical="center"/>
    </xf>
    <xf numFmtId="41" fontId="4" fillId="0" borderId="0" xfId="0" applyNumberFormat="1" applyFont="1" applyAlignment="1" applyProtection="1">
      <alignment vertical="center"/>
    </xf>
    <xf numFmtId="41" fontId="4" fillId="0" borderId="22" xfId="1" applyNumberFormat="1" applyFont="1" applyBorder="1" applyAlignment="1" applyProtection="1">
      <alignment horizontal="right" vertical="center"/>
    </xf>
    <xf numFmtId="41" fontId="4" fillId="0" borderId="17" xfId="1" applyNumberFormat="1" applyFont="1" applyBorder="1" applyAlignment="1" applyProtection="1">
      <alignment horizontal="right" vertical="center"/>
    </xf>
    <xf numFmtId="41" fontId="4" fillId="0" borderId="27" xfId="1" applyNumberFormat="1" applyFont="1" applyBorder="1" applyAlignment="1" applyProtection="1">
      <alignment vertical="center"/>
    </xf>
    <xf numFmtId="41" fontId="4" fillId="0" borderId="47" xfId="1" applyNumberFormat="1" applyFont="1" applyBorder="1" applyAlignment="1" applyProtection="1">
      <alignment vertical="center"/>
    </xf>
    <xf numFmtId="41" fontId="4" fillId="0" borderId="29" xfId="1" applyNumberFormat="1" applyFont="1" applyBorder="1" applyAlignment="1" applyProtection="1">
      <alignment vertical="center"/>
    </xf>
    <xf numFmtId="41" fontId="4" fillId="0" borderId="61" xfId="1" applyNumberFormat="1" applyFont="1" applyBorder="1" applyAlignment="1" applyProtection="1">
      <alignment vertical="center"/>
    </xf>
    <xf numFmtId="164" fontId="4" fillId="3" borderId="86" xfId="1" applyNumberFormat="1" applyFont="1" applyFill="1" applyBorder="1" applyAlignment="1" applyProtection="1">
      <alignment vertical="center"/>
    </xf>
    <xf numFmtId="42" fontId="4" fillId="3" borderId="13" xfId="1" applyNumberFormat="1" applyFont="1" applyFill="1" applyBorder="1" applyAlignment="1" applyProtection="1">
      <alignment vertical="center"/>
    </xf>
    <xf numFmtId="42" fontId="4" fillId="3" borderId="79" xfId="1" applyNumberFormat="1" applyFont="1" applyFill="1" applyBorder="1" applyAlignment="1" applyProtection="1">
      <alignment vertical="center"/>
    </xf>
    <xf numFmtId="0" fontId="3" fillId="4" borderId="12" xfId="0" applyNumberFormat="1" applyFont="1" applyFill="1" applyBorder="1" applyAlignment="1" applyProtection="1">
      <alignment horizontal="center" vertical="center"/>
    </xf>
    <xf numFmtId="42" fontId="4" fillId="0" borderId="9" xfId="0" applyNumberFormat="1" applyFont="1" applyBorder="1" applyAlignment="1" applyProtection="1">
      <alignment vertical="center"/>
    </xf>
    <xf numFmtId="41" fontId="4" fillId="3" borderId="8" xfId="0" applyNumberFormat="1" applyFont="1" applyFill="1" applyBorder="1" applyAlignment="1" applyProtection="1">
      <alignment vertical="center"/>
    </xf>
    <xf numFmtId="0" fontId="3" fillId="2" borderId="2" xfId="0" applyFont="1" applyFill="1" applyBorder="1" applyAlignment="1" applyProtection="1">
      <alignment horizontal="center" vertical="center"/>
    </xf>
    <xf numFmtId="0" fontId="3" fillId="2" borderId="84" xfId="0" applyFont="1" applyFill="1" applyBorder="1" applyAlignment="1" applyProtection="1">
      <alignment horizontal="center" vertical="center"/>
    </xf>
    <xf numFmtId="0" fontId="3" fillId="2" borderId="85" xfId="0" applyFont="1" applyFill="1" applyBorder="1" applyAlignment="1" applyProtection="1">
      <alignment horizontal="center" vertical="center"/>
    </xf>
    <xf numFmtId="42" fontId="4" fillId="0" borderId="44" xfId="1" applyNumberFormat="1" applyFont="1" applyBorder="1" applyAlignment="1" applyProtection="1">
      <alignment vertical="center"/>
    </xf>
    <xf numFmtId="42" fontId="4" fillId="0" borderId="36" xfId="1" applyNumberFormat="1" applyFont="1" applyBorder="1" applyAlignment="1" applyProtection="1">
      <alignment horizontal="right" vertical="center"/>
    </xf>
    <xf numFmtId="42" fontId="4" fillId="0" borderId="23" xfId="1" applyNumberFormat="1" applyFont="1" applyBorder="1" applyAlignment="1" applyProtection="1">
      <alignment horizontal="right" vertical="center"/>
    </xf>
    <xf numFmtId="41" fontId="4" fillId="0" borderId="31" xfId="1" applyNumberFormat="1" applyFont="1" applyBorder="1" applyAlignment="1" applyProtection="1">
      <alignment horizontal="right" vertical="center"/>
    </xf>
    <xf numFmtId="41" fontId="4" fillId="0" borderId="29" xfId="1" applyNumberFormat="1" applyFont="1" applyBorder="1" applyAlignment="1" applyProtection="1">
      <alignment horizontal="right" vertical="center"/>
    </xf>
    <xf numFmtId="41" fontId="4" fillId="0" borderId="64" xfId="1" applyNumberFormat="1" applyFont="1" applyBorder="1" applyAlignment="1" applyProtection="1">
      <alignment horizontal="right" vertical="center"/>
    </xf>
    <xf numFmtId="41" fontId="4" fillId="0" borderId="61" xfId="1" applyNumberFormat="1" applyFont="1" applyBorder="1" applyAlignment="1" applyProtection="1">
      <alignment horizontal="right" vertical="center"/>
    </xf>
    <xf numFmtId="0" fontId="4" fillId="0" borderId="0" xfId="0" applyFont="1" applyFill="1" applyAlignment="1" applyProtection="1">
      <alignment vertical="center"/>
    </xf>
    <xf numFmtId="164" fontId="4" fillId="0" borderId="24" xfId="1" applyNumberFormat="1" applyFont="1" applyBorder="1" applyAlignment="1" applyProtection="1">
      <alignment horizontal="left" vertical="center" indent="1"/>
    </xf>
    <xf numFmtId="41" fontId="4" fillId="0" borderId="46" xfId="0" applyNumberFormat="1" applyFont="1" applyBorder="1" applyAlignment="1" applyProtection="1">
      <alignment horizontal="left" vertical="center" indent="1"/>
    </xf>
    <xf numFmtId="41" fontId="4" fillId="0" borderId="3" xfId="0" applyNumberFormat="1" applyFont="1" applyBorder="1" applyAlignment="1" applyProtection="1">
      <alignment horizontal="left" vertical="center" indent="1"/>
    </xf>
    <xf numFmtId="41" fontId="4" fillId="0" borderId="18" xfId="0" applyNumberFormat="1" applyFont="1" applyBorder="1" applyAlignment="1" applyProtection="1">
      <alignment horizontal="left" vertical="center" indent="1"/>
    </xf>
    <xf numFmtId="41" fontId="4" fillId="0" borderId="21" xfId="0" applyNumberFormat="1" applyFont="1" applyBorder="1" applyAlignment="1" applyProtection="1">
      <alignment horizontal="left" vertical="center" indent="1"/>
    </xf>
    <xf numFmtId="41" fontId="4" fillId="0" borderId="60" xfId="0" applyNumberFormat="1" applyFont="1" applyBorder="1" applyAlignment="1" applyProtection="1">
      <alignment horizontal="left" vertical="center" indent="1"/>
    </xf>
    <xf numFmtId="164" fontId="4" fillId="0" borderId="56" xfId="1" applyNumberFormat="1" applyFont="1" applyBorder="1" applyAlignment="1" applyProtection="1">
      <alignment horizontal="left" vertical="center" indent="1"/>
    </xf>
    <xf numFmtId="41" fontId="4" fillId="0" borderId="49" xfId="0" applyNumberFormat="1" applyFont="1" applyBorder="1" applyAlignment="1" applyProtection="1">
      <alignment horizontal="left" vertical="center" indent="1"/>
    </xf>
    <xf numFmtId="41" fontId="4" fillId="0" borderId="57" xfId="0" applyNumberFormat="1" applyFont="1" applyBorder="1" applyAlignment="1" applyProtection="1">
      <alignment horizontal="left" vertical="center" indent="1"/>
    </xf>
    <xf numFmtId="41" fontId="4" fillId="0" borderId="59" xfId="0" applyNumberFormat="1" applyFont="1" applyBorder="1" applyAlignment="1" applyProtection="1">
      <alignment horizontal="left" vertical="center" indent="1"/>
    </xf>
    <xf numFmtId="0" fontId="4" fillId="3" borderId="48" xfId="0" applyFont="1" applyFill="1" applyBorder="1" applyAlignment="1" applyProtection="1">
      <alignment horizontal="left" vertical="center"/>
    </xf>
    <xf numFmtId="0" fontId="12" fillId="0" borderId="0" xfId="0" applyFont="1" applyAlignment="1" applyProtection="1">
      <alignment vertical="center"/>
    </xf>
    <xf numFmtId="0" fontId="16" fillId="0" borderId="0" xfId="0" applyFont="1" applyAlignment="1" applyProtection="1">
      <alignment vertical="center"/>
    </xf>
    <xf numFmtId="0" fontId="4" fillId="0" borderId="3" xfId="0" applyFont="1" applyBorder="1" applyAlignment="1" applyProtection="1">
      <alignment vertical="center"/>
    </xf>
    <xf numFmtId="0" fontId="18" fillId="0" borderId="0" xfId="0" applyFont="1" applyAlignment="1" applyProtection="1">
      <alignment vertical="center"/>
    </xf>
    <xf numFmtId="42" fontId="4" fillId="3" borderId="87" xfId="1" applyNumberFormat="1" applyFont="1" applyFill="1" applyBorder="1" applyAlignment="1" applyProtection="1">
      <alignment horizontal="right" vertical="center"/>
    </xf>
    <xf numFmtId="6" fontId="4" fillId="0" borderId="36" xfId="1" applyNumberFormat="1" applyFont="1" applyBorder="1" applyAlignment="1" applyProtection="1">
      <alignment horizontal="right" vertical="center"/>
    </xf>
    <xf numFmtId="165" fontId="4" fillId="0" borderId="26" xfId="3" applyNumberFormat="1" applyFont="1" applyBorder="1" applyAlignment="1" applyProtection="1">
      <alignment horizontal="right" vertical="center"/>
    </xf>
    <xf numFmtId="0" fontId="18" fillId="0" borderId="4"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2" xfId="0" applyFont="1" applyBorder="1" applyAlignment="1" applyProtection="1">
      <alignment horizontal="center" vertical="center"/>
    </xf>
    <xf numFmtId="0" fontId="11" fillId="0" borderId="0" xfId="0" applyFont="1" applyAlignment="1" applyProtection="1">
      <alignment horizontal="left" vertical="center"/>
    </xf>
    <xf numFmtId="0" fontId="2" fillId="0" borderId="0" xfId="0" applyFont="1" applyBorder="1" applyAlignment="1" applyProtection="1">
      <alignment horizontal="left" vertical="center"/>
    </xf>
    <xf numFmtId="0" fontId="8" fillId="0" borderId="0" xfId="0" applyFont="1" applyBorder="1" applyAlignment="1" applyProtection="1">
      <alignment horizontal="left"/>
    </xf>
    <xf numFmtId="0" fontId="14" fillId="0" borderId="0" xfId="2"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0" xfId="0" applyFont="1" applyBorder="1" applyAlignment="1" applyProtection="1">
      <alignment horizontal="left" vertical="center" wrapText="1" indent="1"/>
    </xf>
    <xf numFmtId="0" fontId="2" fillId="0" borderId="0" xfId="0" applyFont="1" applyBorder="1" applyAlignment="1" applyProtection="1">
      <alignment horizontal="left" vertical="center" wrapText="1" indent="3"/>
    </xf>
    <xf numFmtId="0" fontId="2" fillId="0" borderId="0" xfId="0" applyFont="1" applyBorder="1" applyAlignment="1" applyProtection="1">
      <alignment horizontal="left" vertical="center" wrapText="1" indent="2"/>
    </xf>
    <xf numFmtId="0" fontId="2" fillId="0" borderId="0" xfId="0" applyFont="1" applyAlignment="1" applyProtection="1">
      <alignment horizontal="left" vertical="center" wrapText="1" indent="3"/>
    </xf>
    <xf numFmtId="0" fontId="2" fillId="0" borderId="0" xfId="0" applyFont="1" applyAlignment="1" applyProtection="1">
      <alignment horizontal="left" vertical="center" wrapText="1" indent="1"/>
    </xf>
    <xf numFmtId="0" fontId="2" fillId="0" borderId="0" xfId="0" applyFont="1" applyAlignment="1" applyProtection="1">
      <alignment horizontal="left" vertical="center" wrapText="1"/>
    </xf>
    <xf numFmtId="0" fontId="6" fillId="0" borderId="0" xfId="0" applyFont="1" applyAlignment="1" applyProtection="1">
      <alignment horizontal="center" vertical="center"/>
    </xf>
    <xf numFmtId="0" fontId="3" fillId="0" borderId="2" xfId="0" applyFont="1" applyBorder="1" applyAlignment="1" applyProtection="1">
      <alignment horizontal="center" vertical="center"/>
    </xf>
    <xf numFmtId="41" fontId="5" fillId="0" borderId="38" xfId="0" applyNumberFormat="1" applyFont="1" applyBorder="1" applyAlignment="1" applyProtection="1">
      <alignment horizontal="center" vertical="center"/>
    </xf>
    <xf numFmtId="41" fontId="5" fillId="0" borderId="36" xfId="0" applyNumberFormat="1" applyFont="1" applyBorder="1" applyAlignment="1" applyProtection="1">
      <alignment horizontal="center" vertical="center"/>
    </xf>
    <xf numFmtId="0" fontId="7" fillId="0" borderId="0" xfId="0" applyFont="1" applyAlignment="1" applyProtection="1">
      <alignment horizontal="left"/>
    </xf>
    <xf numFmtId="0" fontId="17" fillId="0" borderId="0" xfId="0" applyFont="1" applyAlignment="1" applyProtection="1">
      <alignment horizontal="center" vertical="center"/>
    </xf>
  </cellXfs>
  <cellStyles count="4">
    <cellStyle name="Comma" xfId="3" builtinId="3"/>
    <cellStyle name="Currency" xfId="1" builtinId="4"/>
    <cellStyle name="Hyperlink" xfId="2" builtinId="8"/>
    <cellStyle name="Normal" xfId="0" builtinId="0"/>
  </cellStyles>
  <dxfs count="0"/>
  <tableStyles count="0" defaultTableStyle="TableStyleMedium9" defaultPivotStyle="PivotStyleLight16"/>
  <colors>
    <mruColors>
      <color rgb="FF9BCBEB"/>
      <color rgb="FF97999B"/>
      <color rgb="FF78BE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revenue.state.mn.us/minnesota-tax-handbook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206"/>
  <sheetViews>
    <sheetView showGridLines="0" tabSelected="1" topLeftCell="C1" zoomScaleNormal="100" workbookViewId="0">
      <pane ySplit="1" topLeftCell="A164" activePane="bottomLeft" state="frozen"/>
      <selection pane="bottomLeft" activeCell="J172" sqref="J172"/>
    </sheetView>
  </sheetViews>
  <sheetFormatPr defaultColWidth="35.7265625" defaultRowHeight="15.5" x14ac:dyDescent="0.35"/>
  <cols>
    <col min="1" max="1" width="40.81640625" style="15" customWidth="1"/>
    <col min="2" max="6" width="13.54296875" style="15" bestFit="1" customWidth="1"/>
    <col min="7" max="7" width="15.81640625" style="15" bestFit="1" customWidth="1"/>
    <col min="8" max="10" width="14.54296875" style="15" bestFit="1" customWidth="1"/>
    <col min="11" max="15" width="13.54296875" style="15" bestFit="1" customWidth="1"/>
    <col min="16" max="16384" width="35.7265625" style="15"/>
  </cols>
  <sheetData>
    <row r="1" spans="1:15" ht="21" x14ac:dyDescent="0.35">
      <c r="A1" s="178" t="s">
        <v>72</v>
      </c>
      <c r="B1" s="178"/>
      <c r="C1" s="178"/>
      <c r="D1" s="178"/>
      <c r="E1" s="178"/>
      <c r="F1" s="178"/>
      <c r="G1" s="178"/>
      <c r="H1" s="178"/>
      <c r="I1" s="178"/>
      <c r="J1" s="178"/>
      <c r="K1" s="178"/>
      <c r="L1" s="178"/>
      <c r="M1" s="178"/>
      <c r="N1" s="178"/>
      <c r="O1" s="178"/>
    </row>
    <row r="2" spans="1:15" s="157" customFormat="1" ht="5.5" x14ac:dyDescent="0.35">
      <c r="A2" s="160" t="s">
        <v>66</v>
      </c>
      <c r="B2" s="183" t="s">
        <v>66</v>
      </c>
      <c r="C2" s="183"/>
      <c r="D2" s="183"/>
      <c r="E2" s="183"/>
      <c r="F2" s="183"/>
      <c r="G2" s="183"/>
      <c r="H2" s="183"/>
      <c r="I2" s="183"/>
      <c r="J2" s="183"/>
      <c r="K2" s="183"/>
      <c r="L2" s="183"/>
      <c r="M2" s="183"/>
      <c r="N2" s="183"/>
      <c r="O2" s="183"/>
    </row>
    <row r="3" spans="1:15" ht="15.65" customHeight="1" x14ac:dyDescent="0.35">
      <c r="A3" s="160" t="s">
        <v>66</v>
      </c>
      <c r="B3" s="179" t="s">
        <v>45</v>
      </c>
      <c r="C3" s="179"/>
      <c r="D3" s="179"/>
      <c r="E3" s="179"/>
      <c r="F3" s="179"/>
      <c r="G3" s="179"/>
      <c r="H3" s="179"/>
      <c r="I3" s="179"/>
      <c r="J3" s="179"/>
      <c r="K3" s="179"/>
      <c r="L3" s="179"/>
      <c r="M3" s="179"/>
      <c r="N3" s="179"/>
      <c r="O3" s="179"/>
    </row>
    <row r="4" spans="1:15" x14ac:dyDescent="0.35">
      <c r="A4" s="16" t="s">
        <v>46</v>
      </c>
      <c r="B4" s="17">
        <v>1974</v>
      </c>
      <c r="C4" s="18">
        <v>1975</v>
      </c>
      <c r="D4" s="19">
        <v>1976</v>
      </c>
      <c r="E4" s="19">
        <v>1977</v>
      </c>
      <c r="F4" s="19">
        <v>1978</v>
      </c>
      <c r="G4" s="19">
        <v>1979</v>
      </c>
      <c r="H4" s="19">
        <v>1980</v>
      </c>
      <c r="I4" s="19">
        <v>1981</v>
      </c>
      <c r="J4" s="19">
        <v>1982</v>
      </c>
      <c r="K4" s="20">
        <v>1983</v>
      </c>
      <c r="L4" s="18">
        <v>1984</v>
      </c>
      <c r="M4" s="19">
        <v>1985</v>
      </c>
      <c r="N4" s="20">
        <v>1986</v>
      </c>
      <c r="O4" s="21">
        <v>1987</v>
      </c>
    </row>
    <row r="5" spans="1:15" x14ac:dyDescent="0.35">
      <c r="A5" s="146" t="s">
        <v>0</v>
      </c>
      <c r="B5" s="22">
        <v>701389</v>
      </c>
      <c r="C5" s="1">
        <v>807108</v>
      </c>
      <c r="D5" s="23">
        <v>849520</v>
      </c>
      <c r="E5" s="24">
        <v>956933</v>
      </c>
      <c r="F5" s="1">
        <v>1093529</v>
      </c>
      <c r="G5" s="23">
        <v>1255998</v>
      </c>
      <c r="H5" s="23">
        <v>1271810</v>
      </c>
      <c r="I5" s="23">
        <v>1405792</v>
      </c>
      <c r="J5" s="25">
        <v>1559318</v>
      </c>
      <c r="K5" s="26">
        <v>1978647</v>
      </c>
      <c r="L5" s="27">
        <v>2316365</v>
      </c>
      <c r="M5" s="24">
        <v>2233451</v>
      </c>
      <c r="N5" s="1">
        <v>1948595</v>
      </c>
      <c r="O5" s="28">
        <v>2312043</v>
      </c>
    </row>
    <row r="6" spans="1:15" x14ac:dyDescent="0.35">
      <c r="A6" s="147" t="s">
        <v>1</v>
      </c>
      <c r="B6" s="29">
        <v>0</v>
      </c>
      <c r="C6" s="5">
        <v>4807</v>
      </c>
      <c r="D6" s="3">
        <v>5930</v>
      </c>
      <c r="E6" s="5">
        <v>6371</v>
      </c>
      <c r="F6" s="3">
        <v>6954</v>
      </c>
      <c r="G6" s="5">
        <v>8235</v>
      </c>
      <c r="H6" s="4">
        <v>8956</v>
      </c>
      <c r="I6" s="4">
        <v>9386</v>
      </c>
      <c r="J6" s="4">
        <v>10318</v>
      </c>
      <c r="K6" s="4">
        <v>11743</v>
      </c>
      <c r="L6" s="4">
        <v>14325</v>
      </c>
      <c r="M6" s="3">
        <v>16153</v>
      </c>
      <c r="N6" s="2">
        <v>15951</v>
      </c>
      <c r="O6" s="30">
        <v>21425</v>
      </c>
    </row>
    <row r="7" spans="1:15" x14ac:dyDescent="0.35">
      <c r="A7" s="147" t="s">
        <v>2</v>
      </c>
      <c r="B7" s="29">
        <v>190337</v>
      </c>
      <c r="C7" s="4">
        <v>195905</v>
      </c>
      <c r="D7" s="4">
        <v>196436</v>
      </c>
      <c r="E7" s="4">
        <v>258095</v>
      </c>
      <c r="F7" s="3">
        <v>292853</v>
      </c>
      <c r="G7" s="5">
        <v>356734</v>
      </c>
      <c r="H7" s="4">
        <v>381316</v>
      </c>
      <c r="I7" s="4">
        <v>331720</v>
      </c>
      <c r="J7" s="4">
        <v>325175</v>
      </c>
      <c r="K7" s="3">
        <v>254280</v>
      </c>
      <c r="L7" s="5">
        <v>305498</v>
      </c>
      <c r="M7" s="4">
        <v>380368</v>
      </c>
      <c r="N7" s="3">
        <v>367311</v>
      </c>
      <c r="O7" s="31">
        <v>423000</v>
      </c>
    </row>
    <row r="8" spans="1:15" x14ac:dyDescent="0.35">
      <c r="A8" s="147" t="s">
        <v>3</v>
      </c>
      <c r="B8" s="29">
        <v>0</v>
      </c>
      <c r="C8" s="5">
        <v>0</v>
      </c>
      <c r="D8" s="4">
        <v>0</v>
      </c>
      <c r="E8" s="4">
        <v>0</v>
      </c>
      <c r="F8" s="4">
        <v>0</v>
      </c>
      <c r="G8" s="32">
        <v>0</v>
      </c>
      <c r="H8" s="33">
        <v>1156</v>
      </c>
      <c r="I8" s="34">
        <v>7582</v>
      </c>
      <c r="J8" s="180">
        <v>24393</v>
      </c>
      <c r="K8" s="4">
        <v>14512</v>
      </c>
      <c r="L8" s="4">
        <v>15907</v>
      </c>
      <c r="M8" s="3">
        <v>16758</v>
      </c>
      <c r="N8" s="2">
        <v>14839</v>
      </c>
      <c r="O8" s="30">
        <v>21602</v>
      </c>
    </row>
    <row r="9" spans="1:15" x14ac:dyDescent="0.35">
      <c r="A9" s="147" t="s">
        <v>30</v>
      </c>
      <c r="B9" s="29">
        <v>33452</v>
      </c>
      <c r="C9" s="4">
        <v>41691</v>
      </c>
      <c r="D9" s="4">
        <v>44700</v>
      </c>
      <c r="E9" s="4">
        <v>43214</v>
      </c>
      <c r="F9" s="4">
        <v>34094</v>
      </c>
      <c r="G9" s="32">
        <v>40828</v>
      </c>
      <c r="H9" s="35">
        <v>40765</v>
      </c>
      <c r="I9" s="35">
        <v>21142</v>
      </c>
      <c r="J9" s="181"/>
      <c r="K9" s="3">
        <v>3408</v>
      </c>
      <c r="L9" s="5">
        <v>2016</v>
      </c>
      <c r="M9" s="4">
        <v>1212</v>
      </c>
      <c r="N9" s="3">
        <v>480</v>
      </c>
      <c r="O9" s="36">
        <v>0</v>
      </c>
    </row>
    <row r="10" spans="1:15" x14ac:dyDescent="0.35">
      <c r="A10" s="147" t="s">
        <v>31</v>
      </c>
      <c r="B10" s="5">
        <v>7419</v>
      </c>
      <c r="C10" s="4">
        <v>15180</v>
      </c>
      <c r="D10" s="4">
        <v>14876</v>
      </c>
      <c r="E10" s="4">
        <v>17637</v>
      </c>
      <c r="F10" s="4">
        <v>19016</v>
      </c>
      <c r="G10" s="4">
        <v>4542</v>
      </c>
      <c r="H10" s="4">
        <v>-298</v>
      </c>
      <c r="I10" s="37">
        <v>-111</v>
      </c>
      <c r="J10" s="4">
        <v>0</v>
      </c>
      <c r="K10" s="3">
        <v>0</v>
      </c>
      <c r="L10" s="5">
        <v>0</v>
      </c>
      <c r="M10" s="4">
        <v>0</v>
      </c>
      <c r="N10" s="3">
        <v>0</v>
      </c>
      <c r="O10" s="36">
        <v>0</v>
      </c>
    </row>
    <row r="11" spans="1:15" x14ac:dyDescent="0.35">
      <c r="A11" s="147" t="s">
        <v>4</v>
      </c>
      <c r="B11" s="5">
        <v>347295</v>
      </c>
      <c r="C11" s="3">
        <v>382860</v>
      </c>
      <c r="D11" s="5">
        <v>426541</v>
      </c>
      <c r="E11" s="4">
        <v>466658</v>
      </c>
      <c r="F11" s="4">
        <v>538475</v>
      </c>
      <c r="G11" s="4">
        <v>615854</v>
      </c>
      <c r="H11" s="4">
        <v>657167</v>
      </c>
      <c r="I11" s="4">
        <v>686565</v>
      </c>
      <c r="J11" s="4">
        <v>875867</v>
      </c>
      <c r="K11" s="3">
        <v>993519</v>
      </c>
      <c r="L11" s="5">
        <v>1252528</v>
      </c>
      <c r="M11" s="4">
        <v>1347420</v>
      </c>
      <c r="N11" s="3">
        <v>1360789</v>
      </c>
      <c r="O11" s="30">
        <v>1470363</v>
      </c>
    </row>
    <row r="12" spans="1:15" x14ac:dyDescent="0.35">
      <c r="A12" s="147" t="s">
        <v>50</v>
      </c>
      <c r="B12" s="29">
        <v>0</v>
      </c>
      <c r="C12" s="4">
        <v>0</v>
      </c>
      <c r="D12" s="3">
        <v>0</v>
      </c>
      <c r="E12" s="5">
        <v>0</v>
      </c>
      <c r="F12" s="4">
        <v>0</v>
      </c>
      <c r="G12" s="3">
        <v>0</v>
      </c>
      <c r="H12" s="3">
        <v>0</v>
      </c>
      <c r="I12" s="5">
        <v>0</v>
      </c>
      <c r="J12" s="4">
        <v>0</v>
      </c>
      <c r="K12" s="3">
        <v>0</v>
      </c>
      <c r="L12" s="5">
        <v>0</v>
      </c>
      <c r="M12" s="4">
        <v>0</v>
      </c>
      <c r="N12" s="4">
        <v>0</v>
      </c>
      <c r="O12" s="30">
        <v>0</v>
      </c>
    </row>
    <row r="13" spans="1:15" x14ac:dyDescent="0.35">
      <c r="A13" s="147" t="s">
        <v>5</v>
      </c>
      <c r="B13" s="29">
        <v>0</v>
      </c>
      <c r="C13" s="5">
        <v>0</v>
      </c>
      <c r="D13" s="3">
        <v>0</v>
      </c>
      <c r="E13" s="5">
        <v>0</v>
      </c>
      <c r="F13" s="4">
        <v>0</v>
      </c>
      <c r="G13" s="4">
        <v>0</v>
      </c>
      <c r="H13" s="4">
        <v>0</v>
      </c>
      <c r="I13" s="4">
        <v>0</v>
      </c>
      <c r="J13" s="4">
        <v>0</v>
      </c>
      <c r="K13" s="4">
        <v>0</v>
      </c>
      <c r="L13" s="4">
        <v>0</v>
      </c>
      <c r="M13" s="4">
        <v>0</v>
      </c>
      <c r="N13" s="4">
        <v>0</v>
      </c>
      <c r="O13" s="30">
        <v>0</v>
      </c>
    </row>
    <row r="14" spans="1:15" x14ac:dyDescent="0.35">
      <c r="A14" s="148" t="s">
        <v>6</v>
      </c>
      <c r="B14" s="29">
        <v>50966</v>
      </c>
      <c r="C14" s="4">
        <v>51346</v>
      </c>
      <c r="D14" s="4">
        <v>61753</v>
      </c>
      <c r="E14" s="4">
        <v>73283</v>
      </c>
      <c r="F14" s="4">
        <v>84233</v>
      </c>
      <c r="G14" s="4">
        <v>96855</v>
      </c>
      <c r="H14" s="4">
        <v>88698</v>
      </c>
      <c r="I14" s="4">
        <v>87083</v>
      </c>
      <c r="J14" s="4">
        <v>103767</v>
      </c>
      <c r="K14" s="4">
        <v>123808</v>
      </c>
      <c r="L14" s="4">
        <v>179018</v>
      </c>
      <c r="M14" s="4">
        <v>196992</v>
      </c>
      <c r="N14" s="4">
        <v>207566</v>
      </c>
      <c r="O14" s="30">
        <v>225367</v>
      </c>
    </row>
    <row r="15" spans="1:15" x14ac:dyDescent="0.35">
      <c r="A15" s="147" t="s">
        <v>24</v>
      </c>
      <c r="B15" s="38">
        <v>144349</v>
      </c>
      <c r="C15" s="5">
        <v>143993</v>
      </c>
      <c r="D15" s="4">
        <v>189603</v>
      </c>
      <c r="E15" s="4">
        <v>197109</v>
      </c>
      <c r="F15" s="4">
        <v>205487</v>
      </c>
      <c r="G15" s="3">
        <v>216504</v>
      </c>
      <c r="H15" s="2">
        <v>204895</v>
      </c>
      <c r="I15" s="4">
        <v>232871</v>
      </c>
      <c r="J15" s="4">
        <v>259351</v>
      </c>
      <c r="K15" s="4">
        <v>263102</v>
      </c>
      <c r="L15" s="4">
        <v>332057</v>
      </c>
      <c r="M15" s="4">
        <v>350108</v>
      </c>
      <c r="N15" s="4">
        <v>336268</v>
      </c>
      <c r="O15" s="30">
        <v>356984</v>
      </c>
    </row>
    <row r="16" spans="1:15" x14ac:dyDescent="0.35">
      <c r="A16" s="149" t="s">
        <v>25</v>
      </c>
      <c r="B16" s="39">
        <v>48578</v>
      </c>
      <c r="C16" s="37">
        <v>48878</v>
      </c>
      <c r="D16" s="37">
        <v>49336</v>
      </c>
      <c r="E16" s="37">
        <v>50564</v>
      </c>
      <c r="F16" s="40">
        <v>52546</v>
      </c>
      <c r="G16" s="41">
        <v>53811</v>
      </c>
      <c r="H16" s="41">
        <v>54408</v>
      </c>
      <c r="I16" s="42">
        <v>55803</v>
      </c>
      <c r="J16" s="40">
        <v>55465</v>
      </c>
      <c r="K16" s="32">
        <v>53336</v>
      </c>
      <c r="L16" s="4">
        <v>53908</v>
      </c>
      <c r="M16" s="4">
        <v>52427</v>
      </c>
      <c r="N16" s="4">
        <v>51506</v>
      </c>
      <c r="O16" s="30">
        <v>54576</v>
      </c>
    </row>
    <row r="17" spans="1:15" x14ac:dyDescent="0.35">
      <c r="A17" s="147" t="s">
        <v>51</v>
      </c>
      <c r="B17" s="5">
        <v>75781</v>
      </c>
      <c r="C17" s="4">
        <v>76647</v>
      </c>
      <c r="D17" s="4">
        <v>80375</v>
      </c>
      <c r="E17" s="4">
        <v>81683</v>
      </c>
      <c r="F17" s="4">
        <v>82653</v>
      </c>
      <c r="G17" s="3">
        <v>83415</v>
      </c>
      <c r="H17" s="43">
        <v>84307</v>
      </c>
      <c r="I17" s="43">
        <v>86199</v>
      </c>
      <c r="J17" s="4">
        <v>86288</v>
      </c>
      <c r="K17" s="4">
        <v>82539</v>
      </c>
      <c r="L17" s="4">
        <v>81683</v>
      </c>
      <c r="M17" s="4">
        <v>82170</v>
      </c>
      <c r="N17" s="3">
        <v>97700</v>
      </c>
      <c r="O17" s="36">
        <v>109026</v>
      </c>
    </row>
    <row r="18" spans="1:15" x14ac:dyDescent="0.35">
      <c r="A18" s="147" t="s">
        <v>52</v>
      </c>
      <c r="B18" s="29">
        <v>2084</v>
      </c>
      <c r="C18" s="4">
        <v>2138</v>
      </c>
      <c r="D18" s="4">
        <v>2099</v>
      </c>
      <c r="E18" s="4">
        <v>2119</v>
      </c>
      <c r="F18" s="4">
        <v>1894</v>
      </c>
      <c r="G18" s="44">
        <v>2186</v>
      </c>
      <c r="H18" s="3">
        <v>2240</v>
      </c>
      <c r="I18" s="4">
        <v>2430</v>
      </c>
      <c r="J18" s="3">
        <v>2670</v>
      </c>
      <c r="K18" s="3">
        <v>2851</v>
      </c>
      <c r="L18" s="3">
        <v>3032</v>
      </c>
      <c r="M18" s="3">
        <v>3144</v>
      </c>
      <c r="N18" s="3">
        <v>3932</v>
      </c>
      <c r="O18" s="30">
        <v>3426</v>
      </c>
    </row>
    <row r="19" spans="1:15" x14ac:dyDescent="0.35">
      <c r="A19" s="147" t="s">
        <v>19</v>
      </c>
      <c r="B19" s="29">
        <v>0</v>
      </c>
      <c r="C19" s="3">
        <v>0</v>
      </c>
      <c r="D19" s="3">
        <v>0</v>
      </c>
      <c r="E19" s="38">
        <v>0</v>
      </c>
      <c r="F19" s="45">
        <v>0</v>
      </c>
      <c r="G19" s="3">
        <v>0</v>
      </c>
      <c r="H19" s="3">
        <v>0</v>
      </c>
      <c r="I19" s="3">
        <v>0</v>
      </c>
      <c r="J19" s="3">
        <v>0</v>
      </c>
      <c r="K19" s="3">
        <v>0</v>
      </c>
      <c r="L19" s="3">
        <v>0</v>
      </c>
      <c r="M19" s="3">
        <v>0</v>
      </c>
      <c r="N19" s="3">
        <v>0</v>
      </c>
      <c r="O19" s="30">
        <v>65</v>
      </c>
    </row>
    <row r="20" spans="1:15" x14ac:dyDescent="0.35">
      <c r="A20" s="147" t="s">
        <v>32</v>
      </c>
      <c r="B20" s="5">
        <v>836</v>
      </c>
      <c r="C20" s="3">
        <v>816</v>
      </c>
      <c r="D20" s="3">
        <v>865</v>
      </c>
      <c r="E20" s="3">
        <v>916</v>
      </c>
      <c r="F20" s="3">
        <v>0</v>
      </c>
      <c r="G20" s="3">
        <v>0</v>
      </c>
      <c r="H20" s="3">
        <v>0</v>
      </c>
      <c r="I20" s="3">
        <v>0</v>
      </c>
      <c r="J20" s="3">
        <v>0</v>
      </c>
      <c r="K20" s="3">
        <v>0</v>
      </c>
      <c r="L20" s="3">
        <v>0</v>
      </c>
      <c r="M20" s="3">
        <v>0</v>
      </c>
      <c r="N20" s="3">
        <v>0</v>
      </c>
      <c r="O20" s="30">
        <v>0</v>
      </c>
    </row>
    <row r="21" spans="1:15" x14ac:dyDescent="0.35">
      <c r="A21" s="147" t="s">
        <v>33</v>
      </c>
      <c r="B21" s="29">
        <v>3884</v>
      </c>
      <c r="C21" s="5">
        <v>1507</v>
      </c>
      <c r="D21" s="3">
        <v>0</v>
      </c>
      <c r="E21" s="3">
        <v>0</v>
      </c>
      <c r="F21" s="3">
        <v>0</v>
      </c>
      <c r="G21" s="3">
        <v>0</v>
      </c>
      <c r="H21" s="2">
        <v>0</v>
      </c>
      <c r="I21" s="3">
        <v>0</v>
      </c>
      <c r="J21" s="2">
        <v>0</v>
      </c>
      <c r="K21" s="3">
        <v>0</v>
      </c>
      <c r="L21" s="3">
        <v>0</v>
      </c>
      <c r="M21" s="5">
        <v>0</v>
      </c>
      <c r="N21" s="3">
        <v>0</v>
      </c>
      <c r="O21" s="30">
        <v>0</v>
      </c>
    </row>
    <row r="22" spans="1:15" x14ac:dyDescent="0.35">
      <c r="A22" s="149" t="s">
        <v>38</v>
      </c>
      <c r="B22" s="29">
        <v>1244</v>
      </c>
      <c r="C22" s="3">
        <v>4672</v>
      </c>
      <c r="D22" s="3">
        <v>4140</v>
      </c>
      <c r="E22" s="3">
        <v>5915</v>
      </c>
      <c r="F22" s="3">
        <v>8825</v>
      </c>
      <c r="G22" s="3">
        <v>10114</v>
      </c>
      <c r="H22" s="3">
        <v>8695</v>
      </c>
      <c r="I22" s="3">
        <v>8561</v>
      </c>
      <c r="J22" s="3">
        <v>10448</v>
      </c>
      <c r="K22" s="3">
        <v>10721</v>
      </c>
      <c r="L22" s="3">
        <v>13327</v>
      </c>
      <c r="M22" s="3">
        <v>12849</v>
      </c>
      <c r="N22" s="3">
        <v>1179</v>
      </c>
      <c r="O22" s="31">
        <v>0</v>
      </c>
    </row>
    <row r="23" spans="1:15" x14ac:dyDescent="0.35">
      <c r="A23" s="147" t="s">
        <v>39</v>
      </c>
      <c r="B23" s="29">
        <v>4723</v>
      </c>
      <c r="C23" s="3">
        <v>4197</v>
      </c>
      <c r="D23" s="5">
        <v>5231</v>
      </c>
      <c r="E23" s="3">
        <v>7537</v>
      </c>
      <c r="F23" s="3">
        <v>10520</v>
      </c>
      <c r="G23" s="3">
        <v>10808</v>
      </c>
      <c r="H23" s="3">
        <v>9599</v>
      </c>
      <c r="I23" s="3">
        <v>8514</v>
      </c>
      <c r="J23" s="5">
        <v>7508</v>
      </c>
      <c r="K23" s="3">
        <v>8858</v>
      </c>
      <c r="L23" s="3">
        <v>13112</v>
      </c>
      <c r="M23" s="3">
        <v>13196</v>
      </c>
      <c r="N23" s="3">
        <v>1013</v>
      </c>
      <c r="O23" s="46">
        <v>0</v>
      </c>
    </row>
    <row r="24" spans="1:15" x14ac:dyDescent="0.35">
      <c r="A24" s="147" t="s">
        <v>18</v>
      </c>
      <c r="B24" s="5">
        <v>0</v>
      </c>
      <c r="C24" s="3">
        <v>0</v>
      </c>
      <c r="D24" s="3">
        <v>0</v>
      </c>
      <c r="E24" s="3">
        <v>0</v>
      </c>
      <c r="F24" s="3">
        <v>0</v>
      </c>
      <c r="G24" s="3">
        <v>0</v>
      </c>
      <c r="H24" s="3">
        <v>0</v>
      </c>
      <c r="I24" s="3">
        <v>0</v>
      </c>
      <c r="J24" s="3">
        <v>0</v>
      </c>
      <c r="K24" s="3">
        <v>0</v>
      </c>
      <c r="L24" s="3">
        <v>0</v>
      </c>
      <c r="M24" s="3">
        <v>444</v>
      </c>
      <c r="N24" s="3">
        <v>6380</v>
      </c>
      <c r="O24" s="30">
        <v>10907</v>
      </c>
    </row>
    <row r="25" spans="1:15" x14ac:dyDescent="0.35">
      <c r="A25" s="147" t="s">
        <v>26</v>
      </c>
      <c r="B25" s="29">
        <v>0</v>
      </c>
      <c r="C25" s="3">
        <v>0</v>
      </c>
      <c r="D25" s="3">
        <v>0</v>
      </c>
      <c r="E25" s="3">
        <v>0</v>
      </c>
      <c r="F25" s="3">
        <v>0</v>
      </c>
      <c r="G25" s="5">
        <v>0</v>
      </c>
      <c r="H25" s="3">
        <v>0</v>
      </c>
      <c r="I25" s="3">
        <v>0</v>
      </c>
      <c r="J25" s="3">
        <v>0</v>
      </c>
      <c r="K25" s="3">
        <v>0</v>
      </c>
      <c r="L25" s="3">
        <v>0</v>
      </c>
      <c r="M25" s="47">
        <v>0</v>
      </c>
      <c r="N25" s="3">
        <v>5442</v>
      </c>
      <c r="O25" s="30">
        <v>7483</v>
      </c>
    </row>
    <row r="26" spans="1:15" x14ac:dyDescent="0.35">
      <c r="A26" s="147" t="s">
        <v>27</v>
      </c>
      <c r="B26" s="45">
        <v>0</v>
      </c>
      <c r="C26" s="3">
        <v>0</v>
      </c>
      <c r="D26" s="3">
        <v>0</v>
      </c>
      <c r="E26" s="3">
        <v>0</v>
      </c>
      <c r="F26" s="3">
        <v>0</v>
      </c>
      <c r="G26" s="3">
        <v>0</v>
      </c>
      <c r="H26" s="3">
        <v>0</v>
      </c>
      <c r="I26" s="45">
        <v>0</v>
      </c>
      <c r="J26" s="3">
        <v>0</v>
      </c>
      <c r="K26" s="3">
        <v>0</v>
      </c>
      <c r="L26" s="3">
        <v>0</v>
      </c>
      <c r="M26" s="38">
        <v>0</v>
      </c>
      <c r="N26" s="5">
        <v>0</v>
      </c>
      <c r="O26" s="30">
        <v>0</v>
      </c>
    </row>
    <row r="27" spans="1:15" x14ac:dyDescent="0.35">
      <c r="A27" s="147" t="s">
        <v>28</v>
      </c>
      <c r="B27" s="5">
        <v>48712</v>
      </c>
      <c r="C27" s="3">
        <v>53800</v>
      </c>
      <c r="D27" s="3">
        <v>37569</v>
      </c>
      <c r="E27" s="3">
        <v>46697</v>
      </c>
      <c r="F27" s="48">
        <v>53665</v>
      </c>
      <c r="G27" s="48">
        <v>61414</v>
      </c>
      <c r="H27" s="3">
        <v>63984</v>
      </c>
      <c r="I27" s="3">
        <v>64294</v>
      </c>
      <c r="J27" s="2">
        <v>73663</v>
      </c>
      <c r="K27" s="3">
        <v>67307</v>
      </c>
      <c r="L27" s="3">
        <v>69311</v>
      </c>
      <c r="M27" s="45">
        <v>76463</v>
      </c>
      <c r="N27" s="3">
        <v>97193</v>
      </c>
      <c r="O27" s="31">
        <v>107092</v>
      </c>
    </row>
    <row r="28" spans="1:15" x14ac:dyDescent="0.35">
      <c r="A28" s="147" t="s">
        <v>7</v>
      </c>
      <c r="B28" s="5">
        <v>0</v>
      </c>
      <c r="C28" s="3">
        <v>0</v>
      </c>
      <c r="D28" s="3">
        <v>0</v>
      </c>
      <c r="E28" s="3">
        <v>0</v>
      </c>
      <c r="F28" s="3">
        <v>0</v>
      </c>
      <c r="G28" s="3">
        <v>0</v>
      </c>
      <c r="H28" s="3">
        <v>0</v>
      </c>
      <c r="I28" s="3">
        <v>0</v>
      </c>
      <c r="J28" s="3">
        <v>0</v>
      </c>
      <c r="K28" s="3">
        <v>0</v>
      </c>
      <c r="L28" s="3">
        <v>0</v>
      </c>
      <c r="M28" s="5">
        <v>0</v>
      </c>
      <c r="N28" s="3">
        <v>0</v>
      </c>
      <c r="O28" s="49">
        <v>0</v>
      </c>
    </row>
    <row r="29" spans="1:15" x14ac:dyDescent="0.35">
      <c r="A29" s="147" t="s">
        <v>8</v>
      </c>
      <c r="B29" s="2">
        <v>0</v>
      </c>
      <c r="C29" s="3">
        <v>0</v>
      </c>
      <c r="D29" s="3">
        <v>0</v>
      </c>
      <c r="E29" s="3">
        <v>0</v>
      </c>
      <c r="F29" s="5">
        <v>0</v>
      </c>
      <c r="G29" s="3">
        <v>0</v>
      </c>
      <c r="H29" s="3">
        <v>0</v>
      </c>
      <c r="I29" s="3">
        <v>0</v>
      </c>
      <c r="J29" s="3">
        <v>0</v>
      </c>
      <c r="K29" s="3">
        <v>0</v>
      </c>
      <c r="L29" s="3">
        <v>0</v>
      </c>
      <c r="M29" s="3">
        <v>0</v>
      </c>
      <c r="N29" s="3">
        <v>0</v>
      </c>
      <c r="O29" s="30">
        <v>0</v>
      </c>
    </row>
    <row r="30" spans="1:15" x14ac:dyDescent="0.35">
      <c r="A30" s="147" t="s">
        <v>9</v>
      </c>
      <c r="B30" s="45">
        <v>0</v>
      </c>
      <c r="C30" s="3">
        <v>0</v>
      </c>
      <c r="D30" s="3">
        <v>0</v>
      </c>
      <c r="E30" s="3">
        <v>0</v>
      </c>
      <c r="F30" s="3">
        <v>0</v>
      </c>
      <c r="G30" s="3">
        <v>0</v>
      </c>
      <c r="H30" s="2">
        <v>0</v>
      </c>
      <c r="I30" s="3">
        <v>0</v>
      </c>
      <c r="J30" s="3">
        <v>0</v>
      </c>
      <c r="K30" s="3">
        <v>0</v>
      </c>
      <c r="L30" s="45">
        <v>0</v>
      </c>
      <c r="M30" s="3">
        <v>0</v>
      </c>
      <c r="N30" s="2">
        <v>0</v>
      </c>
      <c r="O30" s="30">
        <v>0</v>
      </c>
    </row>
    <row r="31" spans="1:15" x14ac:dyDescent="0.35">
      <c r="A31" s="147" t="s">
        <v>22</v>
      </c>
      <c r="B31" s="5">
        <v>48726</v>
      </c>
      <c r="C31" s="3">
        <v>53818</v>
      </c>
      <c r="D31" s="3">
        <v>58173</v>
      </c>
      <c r="E31" s="3">
        <v>65284</v>
      </c>
      <c r="F31" s="3">
        <v>67002</v>
      </c>
      <c r="G31" s="50">
        <v>77974</v>
      </c>
      <c r="H31" s="2">
        <v>67700</v>
      </c>
      <c r="I31" s="3">
        <v>77570</v>
      </c>
      <c r="J31" s="51">
        <v>73515</v>
      </c>
      <c r="K31" s="3">
        <v>113091</v>
      </c>
      <c r="L31" s="3">
        <v>70614</v>
      </c>
      <c r="M31" s="3">
        <v>54302</v>
      </c>
      <c r="N31" s="2">
        <v>57470</v>
      </c>
      <c r="O31" s="30">
        <v>115767</v>
      </c>
    </row>
    <row r="32" spans="1:15" x14ac:dyDescent="0.35">
      <c r="A32" s="147" t="s">
        <v>15</v>
      </c>
      <c r="B32" s="29">
        <v>31</v>
      </c>
      <c r="C32" s="3">
        <v>32</v>
      </c>
      <c r="D32" s="3">
        <v>33</v>
      </c>
      <c r="E32" s="3">
        <v>35</v>
      </c>
      <c r="F32" s="3">
        <v>36</v>
      </c>
      <c r="G32" s="52">
        <v>37</v>
      </c>
      <c r="H32" s="53">
        <v>38</v>
      </c>
      <c r="I32" s="3">
        <v>39</v>
      </c>
      <c r="J32" s="54">
        <v>40</v>
      </c>
      <c r="K32" s="3">
        <v>40</v>
      </c>
      <c r="L32" s="3">
        <v>41</v>
      </c>
      <c r="M32" s="3">
        <v>42</v>
      </c>
      <c r="N32" s="3">
        <v>42</v>
      </c>
      <c r="O32" s="30">
        <v>44</v>
      </c>
    </row>
    <row r="33" spans="1:15" x14ac:dyDescent="0.35">
      <c r="A33" s="149" t="s">
        <v>29</v>
      </c>
      <c r="B33" s="29">
        <v>26002</v>
      </c>
      <c r="C33" s="3">
        <v>32007</v>
      </c>
      <c r="D33" s="3">
        <v>24321</v>
      </c>
      <c r="E33" s="3">
        <v>25057</v>
      </c>
      <c r="F33" s="3">
        <v>10193</v>
      </c>
      <c r="G33" s="3">
        <v>30126</v>
      </c>
      <c r="H33" s="3">
        <v>17241</v>
      </c>
      <c r="I33" s="45">
        <v>13431</v>
      </c>
      <c r="J33" s="3">
        <v>13556</v>
      </c>
      <c r="K33" s="3">
        <v>616</v>
      </c>
      <c r="L33" s="38">
        <v>2941</v>
      </c>
      <c r="M33" s="5">
        <v>10986</v>
      </c>
      <c r="N33" s="3">
        <v>-430</v>
      </c>
      <c r="O33" s="30">
        <v>3608</v>
      </c>
    </row>
    <row r="34" spans="1:15" x14ac:dyDescent="0.35">
      <c r="A34" s="147" t="s">
        <v>37</v>
      </c>
      <c r="B34" s="29">
        <v>3392</v>
      </c>
      <c r="C34" s="3">
        <v>3890</v>
      </c>
      <c r="D34" s="3">
        <v>3503</v>
      </c>
      <c r="E34" s="3">
        <v>3793</v>
      </c>
      <c r="F34" s="3">
        <v>2853</v>
      </c>
      <c r="G34" s="2">
        <v>4949</v>
      </c>
      <c r="H34" s="3">
        <v>6084</v>
      </c>
      <c r="I34" s="38">
        <v>4862</v>
      </c>
      <c r="J34" s="38">
        <v>6035</v>
      </c>
      <c r="K34" s="5">
        <v>3695</v>
      </c>
      <c r="L34" s="3">
        <v>3802</v>
      </c>
      <c r="M34" s="5">
        <v>4464</v>
      </c>
      <c r="N34" s="3">
        <v>4133</v>
      </c>
      <c r="O34" s="30">
        <v>2442</v>
      </c>
    </row>
    <row r="35" spans="1:15" x14ac:dyDescent="0.35">
      <c r="A35" s="147" t="s">
        <v>34</v>
      </c>
      <c r="B35" s="29">
        <v>10159</v>
      </c>
      <c r="C35" s="3">
        <v>11952</v>
      </c>
      <c r="D35" s="3">
        <v>30347</v>
      </c>
      <c r="E35" s="2">
        <v>30868</v>
      </c>
      <c r="F35" s="3">
        <v>48810</v>
      </c>
      <c r="G35" s="3">
        <v>69221</v>
      </c>
      <c r="H35" s="3">
        <v>88484</v>
      </c>
      <c r="I35" s="3">
        <v>87185</v>
      </c>
      <c r="J35" s="2">
        <v>99018</v>
      </c>
      <c r="K35" s="3">
        <v>80303</v>
      </c>
      <c r="L35" s="3">
        <v>67341</v>
      </c>
      <c r="M35" s="5">
        <v>64514</v>
      </c>
      <c r="N35" s="3">
        <v>0</v>
      </c>
      <c r="O35" s="31">
        <v>0</v>
      </c>
    </row>
    <row r="36" spans="1:15" x14ac:dyDescent="0.35">
      <c r="A36" s="147" t="s">
        <v>10</v>
      </c>
      <c r="B36" s="29">
        <v>0</v>
      </c>
      <c r="C36" s="3">
        <v>0</v>
      </c>
      <c r="D36" s="2">
        <v>0</v>
      </c>
      <c r="E36" s="3">
        <v>0</v>
      </c>
      <c r="F36" s="3">
        <v>0</v>
      </c>
      <c r="G36" s="38">
        <v>0</v>
      </c>
      <c r="H36" s="2">
        <v>0</v>
      </c>
      <c r="I36" s="3">
        <v>0</v>
      </c>
      <c r="J36" s="3">
        <v>0</v>
      </c>
      <c r="K36" s="3">
        <v>0</v>
      </c>
      <c r="L36" s="3">
        <v>0</v>
      </c>
      <c r="M36" s="2">
        <v>0</v>
      </c>
      <c r="N36" s="3">
        <v>0</v>
      </c>
      <c r="O36" s="30">
        <v>0</v>
      </c>
    </row>
    <row r="37" spans="1:15" x14ac:dyDescent="0.35">
      <c r="A37" s="147" t="s">
        <v>11</v>
      </c>
      <c r="B37" s="5">
        <v>0</v>
      </c>
      <c r="C37" s="3">
        <v>0</v>
      </c>
      <c r="D37" s="3">
        <v>0</v>
      </c>
      <c r="E37" s="53">
        <v>0</v>
      </c>
      <c r="F37" s="3">
        <v>0</v>
      </c>
      <c r="G37" s="3">
        <v>0</v>
      </c>
      <c r="H37" s="38">
        <v>0</v>
      </c>
      <c r="I37" s="45">
        <v>0</v>
      </c>
      <c r="J37" s="3">
        <v>0</v>
      </c>
      <c r="K37" s="3">
        <v>0</v>
      </c>
      <c r="L37" s="3">
        <v>0</v>
      </c>
      <c r="M37" s="3">
        <v>0</v>
      </c>
      <c r="N37" s="3">
        <v>0</v>
      </c>
      <c r="O37" s="31">
        <v>0</v>
      </c>
    </row>
    <row r="38" spans="1:15" x14ac:dyDescent="0.35">
      <c r="A38" s="147" t="s">
        <v>12</v>
      </c>
      <c r="B38" s="5">
        <v>86971</v>
      </c>
      <c r="C38" s="3">
        <v>83574</v>
      </c>
      <c r="D38" s="45">
        <v>95710</v>
      </c>
      <c r="E38" s="3">
        <v>102883</v>
      </c>
      <c r="F38" s="3">
        <v>111429</v>
      </c>
      <c r="G38" s="3">
        <v>121622</v>
      </c>
      <c r="H38" s="3">
        <v>128293</v>
      </c>
      <c r="I38" s="3">
        <v>140845</v>
      </c>
      <c r="J38" s="3">
        <v>152889</v>
      </c>
      <c r="K38" s="3">
        <v>176567</v>
      </c>
      <c r="L38" s="3">
        <v>197770</v>
      </c>
      <c r="M38" s="45">
        <v>212696</v>
      </c>
      <c r="N38" s="3">
        <v>223307</v>
      </c>
      <c r="O38" s="36">
        <v>241749</v>
      </c>
    </row>
    <row r="39" spans="1:15" x14ac:dyDescent="0.35">
      <c r="A39" s="147" t="s">
        <v>13</v>
      </c>
      <c r="B39" s="5">
        <v>1943</v>
      </c>
      <c r="C39" s="3">
        <v>2334</v>
      </c>
      <c r="D39" s="5">
        <v>2189</v>
      </c>
      <c r="E39" s="48">
        <v>3061</v>
      </c>
      <c r="F39" s="38">
        <v>3759</v>
      </c>
      <c r="G39" s="2">
        <v>3420</v>
      </c>
      <c r="H39" s="3">
        <v>4293</v>
      </c>
      <c r="I39" s="48">
        <v>4442</v>
      </c>
      <c r="J39" s="3">
        <v>3873</v>
      </c>
      <c r="K39" s="3">
        <v>4151</v>
      </c>
      <c r="L39" s="3">
        <v>4253</v>
      </c>
      <c r="M39" s="3">
        <v>4716</v>
      </c>
      <c r="N39" s="3">
        <v>4807</v>
      </c>
      <c r="O39" s="31">
        <v>6205</v>
      </c>
    </row>
    <row r="40" spans="1:15" x14ac:dyDescent="0.35">
      <c r="A40" s="147" t="s">
        <v>14</v>
      </c>
      <c r="B40" s="29">
        <v>1943</v>
      </c>
      <c r="C40" s="3">
        <v>2334</v>
      </c>
      <c r="D40" s="55">
        <v>577</v>
      </c>
      <c r="E40" s="55">
        <v>699</v>
      </c>
      <c r="F40" s="56" t="s">
        <v>35</v>
      </c>
      <c r="G40" s="55" t="s">
        <v>35</v>
      </c>
      <c r="H40" s="3">
        <v>1455</v>
      </c>
      <c r="I40" s="48">
        <v>1447</v>
      </c>
      <c r="J40" s="55" t="s">
        <v>35</v>
      </c>
      <c r="K40" s="3">
        <v>1440</v>
      </c>
      <c r="L40" s="3">
        <v>1524</v>
      </c>
      <c r="M40" s="5">
        <v>1343</v>
      </c>
      <c r="N40" s="3">
        <v>1310</v>
      </c>
      <c r="O40" s="31">
        <v>1570</v>
      </c>
    </row>
    <row r="41" spans="1:15" x14ac:dyDescent="0.35">
      <c r="A41" s="150" t="s">
        <v>16</v>
      </c>
      <c r="B41" s="29">
        <v>0</v>
      </c>
      <c r="C41" s="3">
        <v>0</v>
      </c>
      <c r="D41" s="5">
        <v>0</v>
      </c>
      <c r="E41" s="3">
        <v>0</v>
      </c>
      <c r="F41" s="3">
        <v>0</v>
      </c>
      <c r="G41" s="38">
        <v>0</v>
      </c>
      <c r="H41" s="45">
        <v>0</v>
      </c>
      <c r="I41" s="3">
        <v>0</v>
      </c>
      <c r="J41" s="3">
        <v>0</v>
      </c>
      <c r="K41" s="3">
        <v>0</v>
      </c>
      <c r="L41" s="3">
        <v>0</v>
      </c>
      <c r="M41" s="3">
        <v>0</v>
      </c>
      <c r="N41" s="3">
        <v>0</v>
      </c>
      <c r="O41" s="31">
        <v>0</v>
      </c>
    </row>
    <row r="42" spans="1:15" x14ac:dyDescent="0.35">
      <c r="A42" s="147" t="s">
        <v>21</v>
      </c>
      <c r="B42" s="29">
        <v>0</v>
      </c>
      <c r="C42" s="3">
        <v>0</v>
      </c>
      <c r="D42" s="3">
        <v>0</v>
      </c>
      <c r="E42" s="3">
        <v>0</v>
      </c>
      <c r="F42" s="3">
        <v>0</v>
      </c>
      <c r="G42" s="3">
        <v>0</v>
      </c>
      <c r="H42" s="3">
        <v>0</v>
      </c>
      <c r="I42" s="3">
        <v>0</v>
      </c>
      <c r="J42" s="3">
        <v>0</v>
      </c>
      <c r="K42" s="3">
        <v>0</v>
      </c>
      <c r="L42" s="3">
        <v>0</v>
      </c>
      <c r="M42" s="45">
        <v>0</v>
      </c>
      <c r="N42" s="3">
        <v>0</v>
      </c>
      <c r="O42" s="30">
        <v>0</v>
      </c>
    </row>
    <row r="43" spans="1:15" x14ac:dyDescent="0.35">
      <c r="A43" s="147" t="s">
        <v>20</v>
      </c>
      <c r="B43" s="45">
        <v>0</v>
      </c>
      <c r="C43" s="3">
        <v>0</v>
      </c>
      <c r="D43" s="3">
        <v>0</v>
      </c>
      <c r="E43" s="3">
        <v>0</v>
      </c>
      <c r="F43" s="3">
        <v>0</v>
      </c>
      <c r="G43" s="3">
        <v>0</v>
      </c>
      <c r="H43" s="3">
        <v>0</v>
      </c>
      <c r="I43" s="5">
        <v>0</v>
      </c>
      <c r="J43" s="3">
        <v>0</v>
      </c>
      <c r="K43" s="47">
        <v>0</v>
      </c>
      <c r="L43" s="3">
        <v>776</v>
      </c>
      <c r="M43" s="5">
        <v>995</v>
      </c>
      <c r="N43" s="3">
        <v>1017</v>
      </c>
      <c r="O43" s="30">
        <v>1066</v>
      </c>
    </row>
    <row r="44" spans="1:15" ht="16" thickBot="1" x14ac:dyDescent="0.4">
      <c r="A44" s="151" t="s">
        <v>17</v>
      </c>
      <c r="B44" s="57">
        <v>0</v>
      </c>
      <c r="C44" s="58">
        <v>0</v>
      </c>
      <c r="D44" s="58">
        <v>0</v>
      </c>
      <c r="E44" s="58">
        <v>0</v>
      </c>
      <c r="F44" s="58">
        <v>0</v>
      </c>
      <c r="G44" s="58">
        <v>0</v>
      </c>
      <c r="H44" s="59">
        <v>0</v>
      </c>
      <c r="I44" s="58">
        <v>0</v>
      </c>
      <c r="J44" s="58">
        <v>0</v>
      </c>
      <c r="K44" s="59">
        <v>0</v>
      </c>
      <c r="L44" s="58">
        <v>0</v>
      </c>
      <c r="M44" s="60">
        <v>1220</v>
      </c>
      <c r="N44" s="60">
        <v>3210</v>
      </c>
      <c r="O44" s="61">
        <v>3262</v>
      </c>
    </row>
    <row r="45" spans="1:15" ht="16" thickTop="1" x14ac:dyDescent="0.35">
      <c r="A45" s="9" t="s">
        <v>23</v>
      </c>
      <c r="B45" s="62">
        <f t="shared" ref="B45:O45" si="0">SUM(B5:B44)</f>
        <v>1840216</v>
      </c>
      <c r="C45" s="63">
        <f t="shared" si="0"/>
        <v>2025486</v>
      </c>
      <c r="D45" s="62">
        <f t="shared" si="0"/>
        <v>2183827</v>
      </c>
      <c r="E45" s="63">
        <f t="shared" si="0"/>
        <v>2446411</v>
      </c>
      <c r="F45" s="64">
        <f t="shared" si="0"/>
        <v>2728826</v>
      </c>
      <c r="G45" s="62">
        <f t="shared" si="0"/>
        <v>3124647</v>
      </c>
      <c r="H45" s="63">
        <f t="shared" si="0"/>
        <v>3191286</v>
      </c>
      <c r="I45" s="62">
        <f t="shared" si="0"/>
        <v>3337652</v>
      </c>
      <c r="J45" s="63">
        <f t="shared" si="0"/>
        <v>3743157</v>
      </c>
      <c r="K45" s="64">
        <f t="shared" si="0"/>
        <v>4248534</v>
      </c>
      <c r="L45" s="62">
        <f t="shared" si="0"/>
        <v>5001149</v>
      </c>
      <c r="M45" s="63">
        <f t="shared" si="0"/>
        <v>5138433</v>
      </c>
      <c r="N45" s="63">
        <f t="shared" si="0"/>
        <v>4811010</v>
      </c>
      <c r="O45" s="65">
        <f t="shared" si="0"/>
        <v>5499072</v>
      </c>
    </row>
    <row r="46" spans="1:15" s="158" customFormat="1" ht="10.5" x14ac:dyDescent="0.35">
      <c r="A46" s="160" t="s">
        <v>66</v>
      </c>
      <c r="B46" s="160" t="s">
        <v>66</v>
      </c>
      <c r="C46" s="160" t="s">
        <v>66</v>
      </c>
      <c r="D46" s="160" t="s">
        <v>66</v>
      </c>
      <c r="E46" s="160" t="s">
        <v>66</v>
      </c>
      <c r="F46" s="160" t="s">
        <v>66</v>
      </c>
      <c r="G46" s="160" t="s">
        <v>66</v>
      </c>
      <c r="H46" s="160" t="s">
        <v>66</v>
      </c>
      <c r="I46" s="160" t="s">
        <v>66</v>
      </c>
      <c r="J46" s="160" t="s">
        <v>66</v>
      </c>
      <c r="K46" s="160" t="s">
        <v>66</v>
      </c>
      <c r="L46" s="160" t="s">
        <v>66</v>
      </c>
      <c r="M46" s="160" t="s">
        <v>66</v>
      </c>
      <c r="N46" s="160" t="s">
        <v>66</v>
      </c>
      <c r="O46" s="160" t="s">
        <v>66</v>
      </c>
    </row>
    <row r="47" spans="1:15" x14ac:dyDescent="0.35">
      <c r="A47" s="16" t="s">
        <v>46</v>
      </c>
      <c r="B47" s="18">
        <v>1988</v>
      </c>
      <c r="C47" s="19">
        <v>1989</v>
      </c>
      <c r="D47" s="19">
        <v>1990</v>
      </c>
      <c r="E47" s="19">
        <v>1991</v>
      </c>
      <c r="F47" s="19">
        <v>1992</v>
      </c>
      <c r="G47" s="19">
        <v>1993</v>
      </c>
      <c r="H47" s="19">
        <v>1994</v>
      </c>
      <c r="I47" s="19">
        <v>1995</v>
      </c>
      <c r="J47" s="19">
        <v>1996</v>
      </c>
      <c r="K47" s="19">
        <v>1997</v>
      </c>
      <c r="L47" s="19">
        <v>1998</v>
      </c>
      <c r="M47" s="20">
        <v>1999</v>
      </c>
      <c r="N47" s="18">
        <v>2000</v>
      </c>
      <c r="O47" s="66">
        <v>2001</v>
      </c>
    </row>
    <row r="48" spans="1:15" x14ac:dyDescent="0.35">
      <c r="A48" s="152" t="str">
        <f t="shared" ref="A48:A88" si="1">A5</f>
        <v>Individual Income Tax</v>
      </c>
      <c r="B48" s="67">
        <v>2625287</v>
      </c>
      <c r="C48" s="68">
        <v>2495566</v>
      </c>
      <c r="D48" s="69">
        <v>2876636</v>
      </c>
      <c r="E48" s="70">
        <v>2974542</v>
      </c>
      <c r="F48" s="68">
        <v>3144639</v>
      </c>
      <c r="G48" s="68">
        <v>3471383</v>
      </c>
      <c r="H48" s="68">
        <v>3540019</v>
      </c>
      <c r="I48" s="68">
        <v>3753259</v>
      </c>
      <c r="J48" s="68">
        <v>4135332</v>
      </c>
      <c r="K48" s="68">
        <v>4784801</v>
      </c>
      <c r="L48" s="68">
        <v>4749533</v>
      </c>
      <c r="M48" s="69">
        <v>5305177</v>
      </c>
      <c r="N48" s="70">
        <v>5556371</v>
      </c>
      <c r="O48" s="71">
        <v>5915391</v>
      </c>
    </row>
    <row r="49" spans="1:15" x14ac:dyDescent="0.35">
      <c r="A49" s="147" t="str">
        <f t="shared" si="1"/>
        <v>Income Tax Reciprocity</v>
      </c>
      <c r="B49" s="72">
        <v>18421</v>
      </c>
      <c r="C49" s="73">
        <v>21994</v>
      </c>
      <c r="D49" s="73">
        <v>19778</v>
      </c>
      <c r="E49" s="73">
        <v>23095</v>
      </c>
      <c r="F49" s="73">
        <v>22245</v>
      </c>
      <c r="G49" s="73">
        <v>24127</v>
      </c>
      <c r="H49" s="73">
        <v>26893</v>
      </c>
      <c r="I49" s="73">
        <v>26996</v>
      </c>
      <c r="J49" s="73">
        <v>28504</v>
      </c>
      <c r="K49" s="73">
        <v>31887</v>
      </c>
      <c r="L49" s="73">
        <v>37872</v>
      </c>
      <c r="M49" s="73">
        <v>39367</v>
      </c>
      <c r="N49" s="73">
        <v>46475</v>
      </c>
      <c r="O49" s="74">
        <v>42610</v>
      </c>
    </row>
    <row r="50" spans="1:15" x14ac:dyDescent="0.35">
      <c r="A50" s="147" t="str">
        <f t="shared" si="1"/>
        <v>Corporate Franchise Tax</v>
      </c>
      <c r="B50" s="72">
        <v>410994</v>
      </c>
      <c r="C50" s="73">
        <v>485711</v>
      </c>
      <c r="D50" s="73">
        <v>478900</v>
      </c>
      <c r="E50" s="73">
        <v>458079</v>
      </c>
      <c r="F50" s="73">
        <v>422812</v>
      </c>
      <c r="G50" s="73">
        <v>509534</v>
      </c>
      <c r="H50" s="73">
        <v>551816</v>
      </c>
      <c r="I50" s="73">
        <v>665710</v>
      </c>
      <c r="J50" s="73">
        <v>701735</v>
      </c>
      <c r="K50" s="73">
        <v>680898</v>
      </c>
      <c r="L50" s="73">
        <v>752061</v>
      </c>
      <c r="M50" s="73">
        <v>777492</v>
      </c>
      <c r="N50" s="73">
        <v>800129</v>
      </c>
      <c r="O50" s="74">
        <v>729075</v>
      </c>
    </row>
    <row r="51" spans="1:15" x14ac:dyDescent="0.35">
      <c r="A51" s="147" t="str">
        <f t="shared" si="1"/>
        <v>Estate Tax</v>
      </c>
      <c r="B51" s="72">
        <v>13070</v>
      </c>
      <c r="C51" s="73">
        <v>26610</v>
      </c>
      <c r="D51" s="73">
        <v>24613</v>
      </c>
      <c r="E51" s="73">
        <v>25691</v>
      </c>
      <c r="F51" s="73">
        <v>21870</v>
      </c>
      <c r="G51" s="73">
        <v>19769</v>
      </c>
      <c r="H51" s="73">
        <v>43172</v>
      </c>
      <c r="I51" s="73">
        <v>34784</v>
      </c>
      <c r="J51" s="73">
        <v>42897</v>
      </c>
      <c r="K51" s="73">
        <v>48944</v>
      </c>
      <c r="L51" s="73">
        <v>61612</v>
      </c>
      <c r="M51" s="73">
        <v>58132</v>
      </c>
      <c r="N51" s="73">
        <v>82516</v>
      </c>
      <c r="O51" s="74">
        <v>53357</v>
      </c>
    </row>
    <row r="52" spans="1:15" x14ac:dyDescent="0.35">
      <c r="A52" s="153" t="str">
        <f t="shared" si="1"/>
        <v>Inheritance &amp; Gift Taxes</v>
      </c>
      <c r="B52" s="75">
        <v>164</v>
      </c>
      <c r="C52" s="73">
        <v>247</v>
      </c>
      <c r="D52" s="73">
        <v>42</v>
      </c>
      <c r="E52" s="73">
        <v>0</v>
      </c>
      <c r="F52" s="73">
        <v>0</v>
      </c>
      <c r="G52" s="73">
        <v>0</v>
      </c>
      <c r="H52" s="73">
        <v>0</v>
      </c>
      <c r="I52" s="73">
        <v>0</v>
      </c>
      <c r="J52" s="73">
        <v>0</v>
      </c>
      <c r="K52" s="73">
        <v>0</v>
      </c>
      <c r="L52" s="73">
        <v>0</v>
      </c>
      <c r="M52" s="73">
        <v>0</v>
      </c>
      <c r="N52" s="73">
        <v>0</v>
      </c>
      <c r="O52" s="74">
        <v>0</v>
      </c>
    </row>
    <row r="53" spans="1:15" x14ac:dyDescent="0.35">
      <c r="A53" s="147" t="str">
        <f t="shared" si="1"/>
        <v>Employer's Excise Tax</v>
      </c>
      <c r="B53" s="75">
        <v>0</v>
      </c>
      <c r="C53" s="73">
        <v>0</v>
      </c>
      <c r="D53" s="73">
        <v>0</v>
      </c>
      <c r="E53" s="73">
        <v>0</v>
      </c>
      <c r="F53" s="73">
        <v>0</v>
      </c>
      <c r="G53" s="73">
        <v>0</v>
      </c>
      <c r="H53" s="73">
        <v>0</v>
      </c>
      <c r="I53" s="73">
        <v>0</v>
      </c>
      <c r="J53" s="73">
        <v>0</v>
      </c>
      <c r="K53" s="73">
        <v>0</v>
      </c>
      <c r="L53" s="73">
        <v>0</v>
      </c>
      <c r="M53" s="73">
        <v>0</v>
      </c>
      <c r="N53" s="73">
        <v>0</v>
      </c>
      <c r="O53" s="30">
        <v>0</v>
      </c>
    </row>
    <row r="54" spans="1:15" x14ac:dyDescent="0.35">
      <c r="A54" s="147" t="str">
        <f t="shared" si="1"/>
        <v>General Sales &amp; Use Tax</v>
      </c>
      <c r="B54" s="76">
        <v>1678540</v>
      </c>
      <c r="C54" s="73">
        <v>1774714</v>
      </c>
      <c r="D54" s="73">
        <v>1871217</v>
      </c>
      <c r="E54" s="73">
        <v>1965285</v>
      </c>
      <c r="F54" s="73">
        <v>2198809</v>
      </c>
      <c r="G54" s="73">
        <v>2378483</v>
      </c>
      <c r="H54" s="73">
        <v>2519695</v>
      </c>
      <c r="I54" s="73">
        <v>2722381</v>
      </c>
      <c r="J54" s="73">
        <v>2873127</v>
      </c>
      <c r="K54" s="73">
        <v>3018193</v>
      </c>
      <c r="L54" s="73">
        <v>3255981</v>
      </c>
      <c r="M54" s="73">
        <v>3396528</v>
      </c>
      <c r="N54" s="73">
        <v>3715267</v>
      </c>
      <c r="O54" s="49">
        <v>3762460</v>
      </c>
    </row>
    <row r="55" spans="1:15" x14ac:dyDescent="0.35">
      <c r="A55" s="147" t="str">
        <f t="shared" si="1"/>
        <v>Motor Vehicle Rental Tax &amp; Fee</v>
      </c>
      <c r="B55" s="75">
        <v>0</v>
      </c>
      <c r="C55" s="73">
        <v>0</v>
      </c>
      <c r="D55" s="73">
        <v>0</v>
      </c>
      <c r="E55" s="73">
        <v>0</v>
      </c>
      <c r="F55" s="73">
        <v>0</v>
      </c>
      <c r="G55" s="73">
        <v>6274</v>
      </c>
      <c r="H55" s="73">
        <v>6553</v>
      </c>
      <c r="I55" s="73">
        <v>7317</v>
      </c>
      <c r="J55" s="73">
        <v>8601</v>
      </c>
      <c r="K55" s="73">
        <v>8907</v>
      </c>
      <c r="L55" s="73">
        <v>9900</v>
      </c>
      <c r="M55" s="73">
        <v>11075</v>
      </c>
      <c r="N55" s="73">
        <v>12123</v>
      </c>
      <c r="O55" s="74">
        <v>12678</v>
      </c>
    </row>
    <row r="56" spans="1:15" x14ac:dyDescent="0.35">
      <c r="A56" s="147" t="str">
        <f t="shared" si="1"/>
        <v>Liquor Gross Receipts Tax</v>
      </c>
      <c r="B56" s="76">
        <v>0</v>
      </c>
      <c r="C56" s="73">
        <v>0</v>
      </c>
      <c r="D56" s="73">
        <v>0</v>
      </c>
      <c r="E56" s="73">
        <v>0</v>
      </c>
      <c r="F56" s="73">
        <v>0</v>
      </c>
      <c r="G56" s="73">
        <v>0</v>
      </c>
      <c r="H56" s="73">
        <v>0</v>
      </c>
      <c r="I56" s="73">
        <v>0</v>
      </c>
      <c r="J56" s="73">
        <v>0</v>
      </c>
      <c r="K56" s="73">
        <v>0</v>
      </c>
      <c r="L56" s="73">
        <v>0</v>
      </c>
      <c r="M56" s="73">
        <v>0</v>
      </c>
      <c r="N56" s="73">
        <v>0</v>
      </c>
      <c r="O56" s="74">
        <v>0</v>
      </c>
    </row>
    <row r="57" spans="1:15" x14ac:dyDescent="0.35">
      <c r="A57" s="147" t="str">
        <f t="shared" si="1"/>
        <v>Motor Vehicle Sales Tax</v>
      </c>
      <c r="B57" s="72">
        <v>235927</v>
      </c>
      <c r="C57" s="73">
        <v>249553</v>
      </c>
      <c r="D57" s="73">
        <v>256647</v>
      </c>
      <c r="E57" s="73">
        <v>236353</v>
      </c>
      <c r="F57" s="73">
        <v>270062</v>
      </c>
      <c r="G57" s="73">
        <v>295989</v>
      </c>
      <c r="H57" s="73">
        <v>332626</v>
      </c>
      <c r="I57" s="73">
        <v>347077</v>
      </c>
      <c r="J57" s="73">
        <v>380854</v>
      </c>
      <c r="K57" s="73">
        <v>393710</v>
      </c>
      <c r="L57" s="73">
        <v>443471</v>
      </c>
      <c r="M57" s="73">
        <v>478088</v>
      </c>
      <c r="N57" s="73">
        <v>540300</v>
      </c>
      <c r="O57" s="74">
        <v>545472</v>
      </c>
    </row>
    <row r="58" spans="1:15" x14ac:dyDescent="0.35">
      <c r="A58" s="147" t="str">
        <f t="shared" si="1"/>
        <v>Motor Fuels Excise Taxes</v>
      </c>
      <c r="B58" s="72">
        <v>391684</v>
      </c>
      <c r="C58" s="73">
        <v>456330</v>
      </c>
      <c r="D58" s="73">
        <v>461536</v>
      </c>
      <c r="E58" s="73">
        <v>457882</v>
      </c>
      <c r="F58" s="73">
        <v>465203</v>
      </c>
      <c r="G58" s="73">
        <v>469555</v>
      </c>
      <c r="H58" s="73">
        <v>487111</v>
      </c>
      <c r="I58" s="73">
        <v>504228</v>
      </c>
      <c r="J58" s="73">
        <v>517053</v>
      </c>
      <c r="K58" s="73">
        <v>536081</v>
      </c>
      <c r="L58" s="73">
        <v>551445</v>
      </c>
      <c r="M58" s="73">
        <v>580023</v>
      </c>
      <c r="N58" s="73">
        <v>606149</v>
      </c>
      <c r="O58" s="74">
        <v>609382</v>
      </c>
    </row>
    <row r="59" spans="1:15" x14ac:dyDescent="0.35">
      <c r="A59" s="147" t="str">
        <f t="shared" si="1"/>
        <v>Alcoholic Beverage Taxes</v>
      </c>
      <c r="B59" s="75">
        <v>55745</v>
      </c>
      <c r="C59" s="73">
        <v>55562</v>
      </c>
      <c r="D59" s="73">
        <v>56214</v>
      </c>
      <c r="E59" s="73">
        <v>55870</v>
      </c>
      <c r="F59" s="73">
        <v>54639</v>
      </c>
      <c r="G59" s="73">
        <v>55187</v>
      </c>
      <c r="H59" s="73">
        <v>56146</v>
      </c>
      <c r="I59" s="73">
        <v>55009</v>
      </c>
      <c r="J59" s="73">
        <v>55732</v>
      </c>
      <c r="K59" s="73">
        <v>56399</v>
      </c>
      <c r="L59" s="73">
        <v>57410</v>
      </c>
      <c r="M59" s="73">
        <v>58818</v>
      </c>
      <c r="N59" s="73">
        <v>62139</v>
      </c>
      <c r="O59" s="30">
        <v>60962</v>
      </c>
    </row>
    <row r="60" spans="1:15" x14ac:dyDescent="0.35">
      <c r="A60" s="147" t="str">
        <f t="shared" si="1"/>
        <v>Cigarette Taxes &amp; Fees</v>
      </c>
      <c r="B60" s="76">
        <v>150207</v>
      </c>
      <c r="C60" s="73">
        <v>153567</v>
      </c>
      <c r="D60" s="73">
        <v>145811</v>
      </c>
      <c r="E60" s="73">
        <v>146588</v>
      </c>
      <c r="F60" s="73">
        <v>156498</v>
      </c>
      <c r="G60" s="73">
        <v>175801</v>
      </c>
      <c r="H60" s="73">
        <v>175586</v>
      </c>
      <c r="I60" s="73">
        <v>177028</v>
      </c>
      <c r="J60" s="73">
        <v>176296</v>
      </c>
      <c r="K60" s="73">
        <v>180571</v>
      </c>
      <c r="L60" s="73">
        <v>180342</v>
      </c>
      <c r="M60" s="73">
        <v>175117</v>
      </c>
      <c r="N60" s="73">
        <v>174769</v>
      </c>
      <c r="O60" s="49">
        <v>169670</v>
      </c>
    </row>
    <row r="61" spans="1:15" x14ac:dyDescent="0.35">
      <c r="A61" s="147" t="str">
        <f t="shared" si="1"/>
        <v>Tobacco Products Tax &amp; Fee</v>
      </c>
      <c r="B61" s="72">
        <v>5671</v>
      </c>
      <c r="C61" s="73">
        <v>5992</v>
      </c>
      <c r="D61" s="73">
        <v>6273</v>
      </c>
      <c r="E61" s="73">
        <v>6985</v>
      </c>
      <c r="F61" s="73">
        <v>7802</v>
      </c>
      <c r="G61" s="73">
        <v>8423</v>
      </c>
      <c r="H61" s="73">
        <v>9456</v>
      </c>
      <c r="I61" s="73">
        <v>10205</v>
      </c>
      <c r="J61" s="73">
        <v>11296</v>
      </c>
      <c r="K61" s="73">
        <v>13278</v>
      </c>
      <c r="L61" s="73">
        <v>13798</v>
      </c>
      <c r="M61" s="73">
        <v>14147</v>
      </c>
      <c r="N61" s="73">
        <v>15390</v>
      </c>
      <c r="O61" s="30">
        <v>16128</v>
      </c>
    </row>
    <row r="62" spans="1:15" x14ac:dyDescent="0.35">
      <c r="A62" s="147" t="str">
        <f t="shared" si="1"/>
        <v>Controlled Substances Tax</v>
      </c>
      <c r="B62" s="72">
        <v>291</v>
      </c>
      <c r="C62" s="73">
        <v>368</v>
      </c>
      <c r="D62" s="73">
        <v>467</v>
      </c>
      <c r="E62" s="73">
        <v>652</v>
      </c>
      <c r="F62" s="73">
        <v>314</v>
      </c>
      <c r="G62" s="73">
        <v>206</v>
      </c>
      <c r="H62" s="73">
        <v>202</v>
      </c>
      <c r="I62" s="73">
        <v>233</v>
      </c>
      <c r="J62" s="73">
        <v>135</v>
      </c>
      <c r="K62" s="73">
        <v>112</v>
      </c>
      <c r="L62" s="73">
        <v>106</v>
      </c>
      <c r="M62" s="73">
        <v>81</v>
      </c>
      <c r="N62" s="73">
        <v>50</v>
      </c>
      <c r="O62" s="30">
        <v>67</v>
      </c>
    </row>
    <row r="63" spans="1:15" x14ac:dyDescent="0.35">
      <c r="A63" s="147" t="str">
        <f t="shared" si="1"/>
        <v>Motor Vehicle Recycling Tax</v>
      </c>
      <c r="B63" s="72">
        <v>0</v>
      </c>
      <c r="C63" s="73">
        <v>0</v>
      </c>
      <c r="D63" s="73">
        <v>0</v>
      </c>
      <c r="E63" s="73">
        <v>0</v>
      </c>
      <c r="F63" s="73">
        <v>0</v>
      </c>
      <c r="G63" s="73">
        <v>0</v>
      </c>
      <c r="H63" s="73">
        <v>0</v>
      </c>
      <c r="I63" s="73">
        <v>0</v>
      </c>
      <c r="J63" s="73">
        <v>0</v>
      </c>
      <c r="K63" s="73">
        <v>0</v>
      </c>
      <c r="L63" s="73">
        <v>0</v>
      </c>
      <c r="M63" s="73">
        <v>0</v>
      </c>
      <c r="N63" s="73">
        <v>0</v>
      </c>
      <c r="O63" s="74">
        <v>0</v>
      </c>
    </row>
    <row r="64" spans="1:15" x14ac:dyDescent="0.35">
      <c r="A64" s="147" t="str">
        <f t="shared" si="1"/>
        <v>Oleomargarine Tax</v>
      </c>
      <c r="B64" s="72">
        <v>0</v>
      </c>
      <c r="C64" s="73">
        <v>0</v>
      </c>
      <c r="D64" s="73">
        <v>0</v>
      </c>
      <c r="E64" s="73">
        <v>0</v>
      </c>
      <c r="F64" s="73">
        <v>0</v>
      </c>
      <c r="G64" s="73">
        <v>0</v>
      </c>
      <c r="H64" s="73">
        <v>0</v>
      </c>
      <c r="I64" s="73">
        <v>0</v>
      </c>
      <c r="J64" s="73">
        <v>0</v>
      </c>
      <c r="K64" s="73">
        <v>0</v>
      </c>
      <c r="L64" s="73">
        <v>0</v>
      </c>
      <c r="M64" s="73">
        <v>0</v>
      </c>
      <c r="N64" s="73">
        <v>0</v>
      </c>
      <c r="O64" s="30">
        <v>0</v>
      </c>
    </row>
    <row r="65" spans="1:15" x14ac:dyDescent="0.35">
      <c r="A65" s="147" t="str">
        <f t="shared" si="1"/>
        <v>Mortgage Registry Tax (state share)</v>
      </c>
      <c r="B65" s="75">
        <v>0</v>
      </c>
      <c r="C65" s="73">
        <v>0</v>
      </c>
      <c r="D65" s="73">
        <v>0</v>
      </c>
      <c r="E65" s="73">
        <v>10990</v>
      </c>
      <c r="F65" s="73">
        <v>34390</v>
      </c>
      <c r="G65" s="73">
        <v>48048</v>
      </c>
      <c r="H65" s="73">
        <v>63335</v>
      </c>
      <c r="I65" s="73">
        <v>34224</v>
      </c>
      <c r="J65" s="73">
        <v>46831</v>
      </c>
      <c r="K65" s="73">
        <v>48515</v>
      </c>
      <c r="L65" s="73">
        <v>67641</v>
      </c>
      <c r="M65" s="73">
        <v>89791</v>
      </c>
      <c r="N65" s="73">
        <v>72937</v>
      </c>
      <c r="O65" s="30">
        <v>88231</v>
      </c>
    </row>
    <row r="66" spans="1:15" x14ac:dyDescent="0.35">
      <c r="A66" s="147" t="str">
        <f t="shared" si="1"/>
        <v>Deed Transfer Tax (state share)</v>
      </c>
      <c r="B66" s="77">
        <v>0</v>
      </c>
      <c r="C66" s="78">
        <v>0</v>
      </c>
      <c r="D66" s="78">
        <v>0</v>
      </c>
      <c r="E66" s="73">
        <v>10680</v>
      </c>
      <c r="F66" s="73">
        <v>29098</v>
      </c>
      <c r="G66" s="73">
        <v>32680</v>
      </c>
      <c r="H66" s="73">
        <v>38817</v>
      </c>
      <c r="I66" s="73">
        <v>36723</v>
      </c>
      <c r="J66" s="73">
        <v>41154</v>
      </c>
      <c r="K66" s="73">
        <v>46246</v>
      </c>
      <c r="L66" s="73">
        <v>52566</v>
      </c>
      <c r="M66" s="73">
        <v>62945</v>
      </c>
      <c r="N66" s="73">
        <v>68459</v>
      </c>
      <c r="O66" s="49">
        <v>71097</v>
      </c>
    </row>
    <row r="67" spans="1:15" x14ac:dyDescent="0.35">
      <c r="A67" s="147" t="str">
        <f t="shared" si="1"/>
        <v>Lawful Gambling Taxes</v>
      </c>
      <c r="B67" s="79">
        <v>15347</v>
      </c>
      <c r="C67" s="73">
        <v>21332</v>
      </c>
      <c r="D67" s="73">
        <v>42990</v>
      </c>
      <c r="E67" s="73">
        <v>57496</v>
      </c>
      <c r="F67" s="73">
        <v>54084</v>
      </c>
      <c r="G67" s="73">
        <v>57208</v>
      </c>
      <c r="H67" s="73">
        <v>57454</v>
      </c>
      <c r="I67" s="73">
        <v>62739</v>
      </c>
      <c r="J67" s="73">
        <v>66945</v>
      </c>
      <c r="K67" s="73">
        <v>62322</v>
      </c>
      <c r="L67" s="73">
        <v>62206</v>
      </c>
      <c r="M67" s="73">
        <v>62762</v>
      </c>
      <c r="N67" s="73">
        <v>62495</v>
      </c>
      <c r="O67" s="74">
        <v>56507</v>
      </c>
    </row>
    <row r="68" spans="1:15" x14ac:dyDescent="0.35">
      <c r="A68" s="147" t="str">
        <f t="shared" si="1"/>
        <v>Pari-Mutuel Taxes</v>
      </c>
      <c r="B68" s="72">
        <v>6099</v>
      </c>
      <c r="C68" s="73">
        <v>2511</v>
      </c>
      <c r="D68" s="73">
        <v>2090</v>
      </c>
      <c r="E68" s="73">
        <v>1624</v>
      </c>
      <c r="F68" s="73">
        <v>1797</v>
      </c>
      <c r="G68" s="73">
        <v>913</v>
      </c>
      <c r="H68" s="73">
        <v>217</v>
      </c>
      <c r="I68" s="73">
        <v>1426</v>
      </c>
      <c r="J68" s="73">
        <v>1394</v>
      </c>
      <c r="K68" s="73">
        <v>854</v>
      </c>
      <c r="L68" s="73">
        <v>794</v>
      </c>
      <c r="M68" s="73">
        <v>878</v>
      </c>
      <c r="N68" s="73">
        <v>933</v>
      </c>
      <c r="O68" s="74">
        <v>1132</v>
      </c>
    </row>
    <row r="69" spans="1:15" x14ac:dyDescent="0.35">
      <c r="A69" s="147" t="str">
        <f t="shared" si="1"/>
        <v>Sports Bookmaking Tax</v>
      </c>
      <c r="B69" s="75">
        <v>0</v>
      </c>
      <c r="C69" s="73">
        <v>0</v>
      </c>
      <c r="D69" s="73">
        <v>0</v>
      </c>
      <c r="E69" s="73">
        <v>0</v>
      </c>
      <c r="F69" s="73">
        <v>0</v>
      </c>
      <c r="G69" s="73">
        <v>0</v>
      </c>
      <c r="H69" s="73">
        <v>1</v>
      </c>
      <c r="I69" s="73">
        <v>26</v>
      </c>
      <c r="J69" s="73">
        <v>12</v>
      </c>
      <c r="K69" s="73">
        <v>3</v>
      </c>
      <c r="L69" s="73">
        <v>5</v>
      </c>
      <c r="M69" s="73">
        <v>1</v>
      </c>
      <c r="N69" s="73">
        <v>0</v>
      </c>
      <c r="O69" s="74">
        <v>0</v>
      </c>
    </row>
    <row r="70" spans="1:15" x14ac:dyDescent="0.35">
      <c r="A70" s="147" t="str">
        <f t="shared" si="1"/>
        <v>Insurance Premiums Taxes</v>
      </c>
      <c r="B70" s="75">
        <v>126765</v>
      </c>
      <c r="C70" s="73">
        <v>119220</v>
      </c>
      <c r="D70" s="73">
        <v>121479</v>
      </c>
      <c r="E70" s="73">
        <v>128203</v>
      </c>
      <c r="F70" s="73">
        <v>123985</v>
      </c>
      <c r="G70" s="73">
        <v>135832</v>
      </c>
      <c r="H70" s="73">
        <v>146436</v>
      </c>
      <c r="I70" s="73">
        <v>146539</v>
      </c>
      <c r="J70" s="73">
        <v>151001</v>
      </c>
      <c r="K70" s="73">
        <v>176492</v>
      </c>
      <c r="L70" s="73">
        <v>151542</v>
      </c>
      <c r="M70" s="73">
        <v>180436</v>
      </c>
      <c r="N70" s="73">
        <v>172726</v>
      </c>
      <c r="O70" s="74">
        <v>186724</v>
      </c>
    </row>
    <row r="71" spans="1:15" x14ac:dyDescent="0.35">
      <c r="A71" s="147" t="str">
        <f t="shared" si="1"/>
        <v>Health Care Surcharges</v>
      </c>
      <c r="B71" s="76">
        <v>0</v>
      </c>
      <c r="C71" s="73">
        <v>0</v>
      </c>
      <c r="D71" s="73">
        <v>0</v>
      </c>
      <c r="E71" s="73">
        <v>0</v>
      </c>
      <c r="F71" s="73">
        <v>0</v>
      </c>
      <c r="G71" s="73">
        <v>64984</v>
      </c>
      <c r="H71" s="73">
        <v>110411</v>
      </c>
      <c r="I71" s="73">
        <v>121315</v>
      </c>
      <c r="J71" s="73">
        <v>124046</v>
      </c>
      <c r="K71" s="73">
        <v>124818</v>
      </c>
      <c r="L71" s="73">
        <v>121143</v>
      </c>
      <c r="M71" s="73">
        <v>120418</v>
      </c>
      <c r="N71" s="73">
        <v>123677</v>
      </c>
      <c r="O71" s="74">
        <v>128729</v>
      </c>
    </row>
    <row r="72" spans="1:15" x14ac:dyDescent="0.35">
      <c r="A72" s="147" t="str">
        <f t="shared" si="1"/>
        <v>MinnesotaCare Taxes</v>
      </c>
      <c r="B72" s="72">
        <v>0</v>
      </c>
      <c r="C72" s="73">
        <v>0</v>
      </c>
      <c r="D72" s="73">
        <v>0</v>
      </c>
      <c r="E72" s="73">
        <v>0</v>
      </c>
      <c r="F72" s="73">
        <v>0</v>
      </c>
      <c r="G72" s="73">
        <v>11884</v>
      </c>
      <c r="H72" s="73">
        <v>54188</v>
      </c>
      <c r="I72" s="73">
        <v>131405</v>
      </c>
      <c r="J72" s="73">
        <v>140044</v>
      </c>
      <c r="K72" s="73">
        <v>149609</v>
      </c>
      <c r="L72" s="73">
        <v>138126</v>
      </c>
      <c r="M72" s="73">
        <v>127312</v>
      </c>
      <c r="N72" s="73">
        <v>151034</v>
      </c>
      <c r="O72" s="74">
        <v>167294</v>
      </c>
    </row>
    <row r="73" spans="1:15" x14ac:dyDescent="0.35">
      <c r="A73" s="147" t="str">
        <f t="shared" si="1"/>
        <v>Fur Clothing Tax</v>
      </c>
      <c r="B73" s="75">
        <v>0</v>
      </c>
      <c r="C73" s="73">
        <v>0</v>
      </c>
      <c r="D73" s="73">
        <v>0</v>
      </c>
      <c r="E73" s="73">
        <v>0</v>
      </c>
      <c r="F73" s="73">
        <v>0</v>
      </c>
      <c r="G73" s="73">
        <v>0</v>
      </c>
      <c r="H73" s="73">
        <v>0</v>
      </c>
      <c r="I73" s="73">
        <v>0</v>
      </c>
      <c r="J73" s="73">
        <v>0</v>
      </c>
      <c r="K73" s="73">
        <v>0</v>
      </c>
      <c r="L73" s="73">
        <v>0</v>
      </c>
      <c r="M73" s="73">
        <v>0</v>
      </c>
      <c r="N73" s="73">
        <v>0</v>
      </c>
      <c r="O73" s="74">
        <v>0</v>
      </c>
    </row>
    <row r="74" spans="1:15" x14ac:dyDescent="0.35">
      <c r="A74" s="147" t="str">
        <f t="shared" si="1"/>
        <v>Telephone &amp; Other Gross Earnings Taxes</v>
      </c>
      <c r="B74" s="75">
        <v>101314</v>
      </c>
      <c r="C74" s="73">
        <v>98518</v>
      </c>
      <c r="D74" s="73">
        <v>42702</v>
      </c>
      <c r="E74" s="73">
        <v>32759</v>
      </c>
      <c r="F74" s="73">
        <v>17658</v>
      </c>
      <c r="G74" s="73">
        <v>-52</v>
      </c>
      <c r="H74" s="73">
        <v>737</v>
      </c>
      <c r="I74" s="73">
        <v>0</v>
      </c>
      <c r="J74" s="73">
        <v>0</v>
      </c>
      <c r="K74" s="73">
        <v>0</v>
      </c>
      <c r="L74" s="73">
        <v>0</v>
      </c>
      <c r="M74" s="73">
        <v>0</v>
      </c>
      <c r="N74" s="73">
        <v>0</v>
      </c>
      <c r="O74" s="30">
        <v>0</v>
      </c>
    </row>
    <row r="75" spans="1:15" x14ac:dyDescent="0.35">
      <c r="A75" s="147" t="str">
        <f t="shared" si="1"/>
        <v>Rural Electric Co-ops</v>
      </c>
      <c r="B75" s="80">
        <v>45</v>
      </c>
      <c r="C75" s="73">
        <v>46</v>
      </c>
      <c r="D75" s="73">
        <v>47</v>
      </c>
      <c r="E75" s="73">
        <v>48</v>
      </c>
      <c r="F75" s="73">
        <v>52</v>
      </c>
      <c r="G75" s="73">
        <v>50</v>
      </c>
      <c r="H75" s="73">
        <v>51</v>
      </c>
      <c r="I75" s="73">
        <v>52</v>
      </c>
      <c r="J75" s="73">
        <v>53</v>
      </c>
      <c r="K75" s="73">
        <v>46</v>
      </c>
      <c r="L75" s="73">
        <v>43</v>
      </c>
      <c r="M75" s="73">
        <v>44</v>
      </c>
      <c r="N75" s="73">
        <v>58</v>
      </c>
      <c r="O75" s="49">
        <v>50</v>
      </c>
    </row>
    <row r="76" spans="1:15" x14ac:dyDescent="0.35">
      <c r="A76" s="147" t="str">
        <f t="shared" si="1"/>
        <v>Mining Occupation Taxes</v>
      </c>
      <c r="B76" s="79">
        <v>2927</v>
      </c>
      <c r="C76" s="73">
        <v>-119</v>
      </c>
      <c r="D76" s="73">
        <v>-9581</v>
      </c>
      <c r="E76" s="73">
        <v>2068</v>
      </c>
      <c r="F76" s="73">
        <v>2040</v>
      </c>
      <c r="G76" s="73">
        <v>2986</v>
      </c>
      <c r="H76" s="73">
        <v>2665</v>
      </c>
      <c r="I76" s="73">
        <v>2402</v>
      </c>
      <c r="J76" s="73">
        <v>3197</v>
      </c>
      <c r="K76" s="73">
        <v>2748</v>
      </c>
      <c r="L76" s="73">
        <v>1295</v>
      </c>
      <c r="M76" s="73">
        <v>2164</v>
      </c>
      <c r="N76" s="73">
        <v>2292</v>
      </c>
      <c r="O76" s="74">
        <v>1147</v>
      </c>
    </row>
    <row r="77" spans="1:15" x14ac:dyDescent="0.35">
      <c r="A77" s="147" t="str">
        <f t="shared" si="1"/>
        <v>Mining Royalty Taxes</v>
      </c>
      <c r="B77" s="72">
        <v>2437</v>
      </c>
      <c r="C77" s="73">
        <v>3073</v>
      </c>
      <c r="D77" s="73">
        <v>1565</v>
      </c>
      <c r="E77" s="73">
        <v>89</v>
      </c>
      <c r="F77" s="73">
        <v>0</v>
      </c>
      <c r="G77" s="73">
        <v>0</v>
      </c>
      <c r="H77" s="73">
        <v>0</v>
      </c>
      <c r="I77" s="73">
        <v>0</v>
      </c>
      <c r="J77" s="73">
        <v>0</v>
      </c>
      <c r="K77" s="73">
        <v>0</v>
      </c>
      <c r="L77" s="73">
        <v>0</v>
      </c>
      <c r="M77" s="73">
        <v>0</v>
      </c>
      <c r="N77" s="73">
        <v>0</v>
      </c>
      <c r="O77" s="74">
        <v>0</v>
      </c>
    </row>
    <row r="78" spans="1:15" x14ac:dyDescent="0.35">
      <c r="A78" s="147" t="str">
        <f t="shared" si="1"/>
        <v>Mining Production Tax</v>
      </c>
      <c r="B78" s="72">
        <v>0</v>
      </c>
      <c r="C78" s="73">
        <v>0</v>
      </c>
      <c r="D78" s="73">
        <v>0</v>
      </c>
      <c r="E78" s="73">
        <v>0</v>
      </c>
      <c r="F78" s="73">
        <v>0</v>
      </c>
      <c r="G78" s="73">
        <v>0</v>
      </c>
      <c r="H78" s="73">
        <v>0</v>
      </c>
      <c r="I78" s="73">
        <v>0</v>
      </c>
      <c r="J78" s="73">
        <v>0</v>
      </c>
      <c r="K78" s="73">
        <v>0</v>
      </c>
      <c r="L78" s="73">
        <v>0</v>
      </c>
      <c r="M78" s="73">
        <v>0</v>
      </c>
      <c r="N78" s="73">
        <v>0</v>
      </c>
      <c r="O78" s="74">
        <v>0</v>
      </c>
    </row>
    <row r="79" spans="1:15" x14ac:dyDescent="0.35">
      <c r="A79" s="147" t="str">
        <f t="shared" si="1"/>
        <v>State Property Tax</v>
      </c>
      <c r="B79" s="75">
        <v>0</v>
      </c>
      <c r="C79" s="73">
        <v>0</v>
      </c>
      <c r="D79" s="73">
        <v>0</v>
      </c>
      <c r="E79" s="73">
        <v>0</v>
      </c>
      <c r="F79" s="73">
        <v>0</v>
      </c>
      <c r="G79" s="73">
        <v>0</v>
      </c>
      <c r="H79" s="73">
        <v>0</v>
      </c>
      <c r="I79" s="73">
        <v>0</v>
      </c>
      <c r="J79" s="73">
        <v>0</v>
      </c>
      <c r="K79" s="73">
        <v>0</v>
      </c>
      <c r="L79" s="73">
        <v>0</v>
      </c>
      <c r="M79" s="73">
        <v>0</v>
      </c>
      <c r="N79" s="73">
        <v>0</v>
      </c>
      <c r="O79" s="74">
        <v>0</v>
      </c>
    </row>
    <row r="80" spans="1:15" x14ac:dyDescent="0.35">
      <c r="A80" s="147" t="str">
        <f t="shared" si="1"/>
        <v>Contamination Tax</v>
      </c>
      <c r="B80" s="75">
        <v>0</v>
      </c>
      <c r="C80" s="73">
        <v>0</v>
      </c>
      <c r="D80" s="73">
        <v>0</v>
      </c>
      <c r="E80" s="73">
        <v>0</v>
      </c>
      <c r="F80" s="73">
        <v>0</v>
      </c>
      <c r="G80" s="73">
        <v>0</v>
      </c>
      <c r="H80" s="73">
        <v>0</v>
      </c>
      <c r="I80" s="73">
        <v>0</v>
      </c>
      <c r="J80" s="73">
        <v>0</v>
      </c>
      <c r="K80" s="73">
        <v>0</v>
      </c>
      <c r="L80" s="73">
        <v>0</v>
      </c>
      <c r="M80" s="73">
        <v>0</v>
      </c>
      <c r="N80" s="73">
        <v>0</v>
      </c>
      <c r="O80" s="30">
        <v>0</v>
      </c>
    </row>
    <row r="81" spans="1:15" x14ac:dyDescent="0.35">
      <c r="A81" s="153" t="str">
        <f t="shared" si="1"/>
        <v>Motor Vehicle Registration Tax</v>
      </c>
      <c r="B81" s="75">
        <v>251235</v>
      </c>
      <c r="C81" s="73">
        <v>270694</v>
      </c>
      <c r="D81" s="73">
        <v>295974</v>
      </c>
      <c r="E81" s="73">
        <v>331986</v>
      </c>
      <c r="F81" s="73">
        <v>349872</v>
      </c>
      <c r="G81" s="73">
        <v>383239</v>
      </c>
      <c r="H81" s="73">
        <v>403146</v>
      </c>
      <c r="I81" s="73">
        <v>427322</v>
      </c>
      <c r="J81" s="73">
        <v>449719</v>
      </c>
      <c r="K81" s="73">
        <v>476222</v>
      </c>
      <c r="L81" s="73">
        <v>510956</v>
      </c>
      <c r="M81" s="73">
        <v>548007</v>
      </c>
      <c r="N81" s="73">
        <v>608112</v>
      </c>
      <c r="O81" s="49">
        <v>465793</v>
      </c>
    </row>
    <row r="82" spans="1:15" x14ac:dyDescent="0.35">
      <c r="A82" s="147" t="str">
        <f t="shared" si="1"/>
        <v>Airflight Property Tax</v>
      </c>
      <c r="B82" s="75">
        <v>7536</v>
      </c>
      <c r="C82" s="73">
        <v>7922</v>
      </c>
      <c r="D82" s="73">
        <v>7762</v>
      </c>
      <c r="E82" s="73">
        <v>7625</v>
      </c>
      <c r="F82" s="73">
        <v>7961</v>
      </c>
      <c r="G82" s="73">
        <v>8155</v>
      </c>
      <c r="H82" s="73">
        <v>8200</v>
      </c>
      <c r="I82" s="73">
        <v>8532</v>
      </c>
      <c r="J82" s="73">
        <v>8286</v>
      </c>
      <c r="K82" s="73">
        <v>8872</v>
      </c>
      <c r="L82" s="73">
        <v>8780</v>
      </c>
      <c r="M82" s="73">
        <v>8661</v>
      </c>
      <c r="N82" s="73">
        <v>8804</v>
      </c>
      <c r="O82" s="74">
        <v>8844</v>
      </c>
    </row>
    <row r="83" spans="1:15" x14ac:dyDescent="0.35">
      <c r="A83" s="153" t="str">
        <f t="shared" si="1"/>
        <v>Aircraft Registration Tax</v>
      </c>
      <c r="B83" s="76">
        <v>1522</v>
      </c>
      <c r="C83" s="73">
        <v>1907</v>
      </c>
      <c r="D83" s="73">
        <v>1927</v>
      </c>
      <c r="E83" s="73">
        <v>1861</v>
      </c>
      <c r="F83" s="73">
        <v>2907</v>
      </c>
      <c r="G83" s="73">
        <v>1763</v>
      </c>
      <c r="H83" s="73">
        <v>2114</v>
      </c>
      <c r="I83" s="73">
        <v>2016</v>
      </c>
      <c r="J83" s="73">
        <v>2533</v>
      </c>
      <c r="K83" s="73">
        <v>3307</v>
      </c>
      <c r="L83" s="73">
        <v>3363</v>
      </c>
      <c r="M83" s="73">
        <v>3782</v>
      </c>
      <c r="N83" s="73">
        <v>6716</v>
      </c>
      <c r="O83" s="74">
        <v>6173</v>
      </c>
    </row>
    <row r="84" spans="1:15" x14ac:dyDescent="0.35">
      <c r="A84" s="147" t="str">
        <f t="shared" si="1"/>
        <v>Solid Waste Management Taxes</v>
      </c>
      <c r="B84" s="75">
        <v>0</v>
      </c>
      <c r="C84" s="73">
        <v>0</v>
      </c>
      <c r="D84" s="73">
        <v>0</v>
      </c>
      <c r="E84" s="73">
        <v>0</v>
      </c>
      <c r="F84" s="73">
        <v>0</v>
      </c>
      <c r="G84" s="73">
        <v>0</v>
      </c>
      <c r="H84" s="73">
        <v>0</v>
      </c>
      <c r="I84" s="73">
        <v>0</v>
      </c>
      <c r="J84" s="73">
        <v>0</v>
      </c>
      <c r="K84" s="73">
        <v>0</v>
      </c>
      <c r="L84" s="73">
        <v>16454</v>
      </c>
      <c r="M84" s="73">
        <v>51062</v>
      </c>
      <c r="N84" s="73">
        <v>55428</v>
      </c>
      <c r="O84" s="30">
        <v>53993</v>
      </c>
    </row>
    <row r="85" spans="1:15" x14ac:dyDescent="0.35">
      <c r="A85" s="147" t="str">
        <f t="shared" si="1"/>
        <v>Solid Waste Assessments</v>
      </c>
      <c r="B85" s="75">
        <v>0</v>
      </c>
      <c r="C85" s="73">
        <v>0</v>
      </c>
      <c r="D85" s="73">
        <v>0</v>
      </c>
      <c r="E85" s="73">
        <v>0</v>
      </c>
      <c r="F85" s="73">
        <v>0</v>
      </c>
      <c r="G85" s="73">
        <v>0</v>
      </c>
      <c r="H85" s="73">
        <v>0</v>
      </c>
      <c r="I85" s="73">
        <v>11041</v>
      </c>
      <c r="J85" s="73">
        <v>20153</v>
      </c>
      <c r="K85" s="73">
        <v>21390</v>
      </c>
      <c r="L85" s="73">
        <v>15237</v>
      </c>
      <c r="M85" s="73">
        <v>0</v>
      </c>
      <c r="N85" s="73">
        <v>0</v>
      </c>
      <c r="O85" s="49">
        <v>0</v>
      </c>
    </row>
    <row r="86" spans="1:15" x14ac:dyDescent="0.35">
      <c r="A86" s="147" t="str">
        <f t="shared" si="1"/>
        <v>Hazardous Waste Tax</v>
      </c>
      <c r="B86" s="75">
        <v>1361</v>
      </c>
      <c r="C86" s="73">
        <v>749</v>
      </c>
      <c r="D86" s="73">
        <v>553</v>
      </c>
      <c r="E86" s="73">
        <v>894</v>
      </c>
      <c r="F86" s="73">
        <v>128</v>
      </c>
      <c r="G86" s="73">
        <v>401</v>
      </c>
      <c r="H86" s="73">
        <v>507</v>
      </c>
      <c r="I86" s="73">
        <v>1858</v>
      </c>
      <c r="J86" s="73">
        <v>1721</v>
      </c>
      <c r="K86" s="73">
        <v>1569</v>
      </c>
      <c r="L86" s="73">
        <v>1698</v>
      </c>
      <c r="M86" s="73">
        <v>1268</v>
      </c>
      <c r="N86" s="73">
        <v>1286</v>
      </c>
      <c r="O86" s="30">
        <v>1383</v>
      </c>
    </row>
    <row r="87" spans="1:15" ht="16" thickBot="1" x14ac:dyDescent="0.4">
      <c r="A87" s="151" t="str">
        <f t="shared" si="1"/>
        <v>Metropolitan Landfill Fee</v>
      </c>
      <c r="B87" s="81">
        <v>3062</v>
      </c>
      <c r="C87" s="82">
        <v>2807</v>
      </c>
      <c r="D87" s="82">
        <v>2976</v>
      </c>
      <c r="E87" s="82">
        <v>3882</v>
      </c>
      <c r="F87" s="82">
        <v>3301</v>
      </c>
      <c r="G87" s="82">
        <v>2839</v>
      </c>
      <c r="H87" s="83">
        <v>2191</v>
      </c>
      <c r="I87" s="84">
        <v>3255</v>
      </c>
      <c r="J87" s="82">
        <v>1047</v>
      </c>
      <c r="K87" s="82">
        <v>2154</v>
      </c>
      <c r="L87" s="82">
        <v>2347</v>
      </c>
      <c r="M87" s="82">
        <v>3385</v>
      </c>
      <c r="N87" s="82">
        <v>4002</v>
      </c>
      <c r="O87" s="85">
        <v>3740</v>
      </c>
    </row>
    <row r="88" spans="1:15" ht="16.5" thickTop="1" thickBot="1" x14ac:dyDescent="0.4">
      <c r="A88" s="86" t="str">
        <f t="shared" si="1"/>
        <v>Total State Tax Collections</v>
      </c>
      <c r="B88" s="87">
        <f t="shared" ref="B88:O88" si="2">SUM(B48:B87)</f>
        <v>6105651</v>
      </c>
      <c r="C88" s="88">
        <f t="shared" si="2"/>
        <v>6254874</v>
      </c>
      <c r="D88" s="89">
        <f t="shared" si="2"/>
        <v>6708618</v>
      </c>
      <c r="E88" s="90">
        <f t="shared" si="2"/>
        <v>6941227</v>
      </c>
      <c r="F88" s="88">
        <f t="shared" si="2"/>
        <v>7392166</v>
      </c>
      <c r="G88" s="89">
        <f t="shared" si="2"/>
        <v>8165661</v>
      </c>
      <c r="H88" s="89">
        <f t="shared" si="2"/>
        <v>8639745</v>
      </c>
      <c r="I88" s="90">
        <f t="shared" si="2"/>
        <v>9295102</v>
      </c>
      <c r="J88" s="90">
        <f t="shared" si="2"/>
        <v>9989698</v>
      </c>
      <c r="K88" s="88">
        <f t="shared" si="2"/>
        <v>10878948</v>
      </c>
      <c r="L88" s="89">
        <f t="shared" si="2"/>
        <v>11267727</v>
      </c>
      <c r="M88" s="89">
        <f t="shared" si="2"/>
        <v>12156961</v>
      </c>
      <c r="N88" s="89">
        <f t="shared" si="2"/>
        <v>12950637</v>
      </c>
      <c r="O88" s="91">
        <f t="shared" si="2"/>
        <v>13158089</v>
      </c>
    </row>
    <row r="89" spans="1:15" x14ac:dyDescent="0.35">
      <c r="A89" s="8" t="s">
        <v>36</v>
      </c>
      <c r="B89" s="92">
        <v>1988</v>
      </c>
      <c r="C89" s="93">
        <v>1989</v>
      </c>
      <c r="D89" s="94">
        <v>1990</v>
      </c>
      <c r="E89" s="93">
        <v>1991</v>
      </c>
      <c r="F89" s="93">
        <v>1992</v>
      </c>
      <c r="G89" s="93">
        <v>1993</v>
      </c>
      <c r="H89" s="93">
        <v>1994</v>
      </c>
      <c r="I89" s="94">
        <v>1995</v>
      </c>
      <c r="J89" s="93">
        <v>1996</v>
      </c>
      <c r="K89" s="93">
        <v>1997</v>
      </c>
      <c r="L89" s="93">
        <v>1998</v>
      </c>
      <c r="M89" s="93">
        <v>1999</v>
      </c>
      <c r="N89" s="95">
        <v>2000</v>
      </c>
      <c r="O89" s="96">
        <v>2001</v>
      </c>
    </row>
    <row r="90" spans="1:15" x14ac:dyDescent="0.35">
      <c r="A90" s="13" t="s">
        <v>48</v>
      </c>
      <c r="B90" s="97" t="s">
        <v>44</v>
      </c>
      <c r="C90" s="98" t="s">
        <v>44</v>
      </c>
      <c r="D90" s="99" t="s">
        <v>44</v>
      </c>
      <c r="E90" s="97" t="s">
        <v>44</v>
      </c>
      <c r="F90" s="98" t="s">
        <v>44</v>
      </c>
      <c r="G90" s="99" t="s">
        <v>44</v>
      </c>
      <c r="H90" s="97" t="s">
        <v>44</v>
      </c>
      <c r="I90" s="98" t="s">
        <v>44</v>
      </c>
      <c r="J90" s="98" t="s">
        <v>44</v>
      </c>
      <c r="K90" s="98" t="s">
        <v>44</v>
      </c>
      <c r="L90" s="100" t="s">
        <v>44</v>
      </c>
      <c r="M90" s="101">
        <v>1292015</v>
      </c>
      <c r="N90" s="102">
        <v>633802</v>
      </c>
      <c r="O90" s="103">
        <v>787775</v>
      </c>
    </row>
    <row r="91" spans="1:15" x14ac:dyDescent="0.35">
      <c r="A91" s="104" t="s">
        <v>49</v>
      </c>
      <c r="B91" s="105" t="s">
        <v>44</v>
      </c>
      <c r="C91" s="106" t="s">
        <v>44</v>
      </c>
      <c r="D91" s="107" t="s">
        <v>44</v>
      </c>
      <c r="E91" s="107" t="s">
        <v>44</v>
      </c>
      <c r="F91" s="107" t="s">
        <v>44</v>
      </c>
      <c r="G91" s="106" t="s">
        <v>44</v>
      </c>
      <c r="H91" s="107" t="s">
        <v>44</v>
      </c>
      <c r="I91" s="107" t="s">
        <v>44</v>
      </c>
      <c r="J91" s="107" t="s">
        <v>44</v>
      </c>
      <c r="K91" s="107" t="s">
        <v>44</v>
      </c>
      <c r="L91" s="108" t="s">
        <v>44</v>
      </c>
      <c r="M91" s="109">
        <v>10864946</v>
      </c>
      <c r="N91" s="110">
        <v>12316835</v>
      </c>
      <c r="O91" s="111">
        <v>12370314</v>
      </c>
    </row>
    <row r="92" spans="1:15" s="158" customFormat="1" ht="10.5" x14ac:dyDescent="0.35">
      <c r="A92" s="160" t="s">
        <v>66</v>
      </c>
      <c r="B92" s="160" t="s">
        <v>66</v>
      </c>
      <c r="C92" s="160" t="s">
        <v>66</v>
      </c>
      <c r="D92" s="160" t="s">
        <v>66</v>
      </c>
      <c r="E92" s="160" t="s">
        <v>66</v>
      </c>
      <c r="F92" s="160" t="s">
        <v>66</v>
      </c>
      <c r="G92" s="160" t="s">
        <v>66</v>
      </c>
      <c r="H92" s="160" t="s">
        <v>66</v>
      </c>
      <c r="I92" s="160" t="s">
        <v>66</v>
      </c>
      <c r="J92" s="160" t="s">
        <v>66</v>
      </c>
      <c r="K92" s="160" t="s">
        <v>66</v>
      </c>
      <c r="L92" s="160" t="s">
        <v>66</v>
      </c>
      <c r="M92" s="160" t="s">
        <v>66</v>
      </c>
      <c r="N92" s="160" t="s">
        <v>66</v>
      </c>
      <c r="O92" s="160" t="s">
        <v>66</v>
      </c>
    </row>
    <row r="93" spans="1:15" ht="14.9" customHeight="1" x14ac:dyDescent="0.35">
      <c r="A93" s="16" t="s">
        <v>46</v>
      </c>
      <c r="B93" s="112">
        <v>2002</v>
      </c>
      <c r="C93" s="19">
        <v>2003</v>
      </c>
      <c r="D93" s="19">
        <v>2004</v>
      </c>
      <c r="E93" s="19">
        <v>2005</v>
      </c>
      <c r="F93" s="19">
        <v>2006</v>
      </c>
      <c r="G93" s="19">
        <v>2007</v>
      </c>
      <c r="H93" s="19">
        <v>2008</v>
      </c>
      <c r="I93" s="19">
        <v>2009</v>
      </c>
      <c r="J93" s="20">
        <v>2010</v>
      </c>
      <c r="K93" s="18">
        <v>2011</v>
      </c>
      <c r="L93" s="19">
        <v>2012</v>
      </c>
      <c r="M93" s="19">
        <v>2013</v>
      </c>
      <c r="N93" s="20">
        <v>2014</v>
      </c>
      <c r="O93" s="21">
        <v>2015</v>
      </c>
    </row>
    <row r="94" spans="1:15" x14ac:dyDescent="0.35">
      <c r="A94" s="146" t="str">
        <f t="shared" ref="A94:A134" si="3">A5</f>
        <v>Individual Income Tax</v>
      </c>
      <c r="B94" s="113">
        <v>5443356</v>
      </c>
      <c r="C94" s="70">
        <v>5371829</v>
      </c>
      <c r="D94" s="69">
        <v>5709585</v>
      </c>
      <c r="E94" s="70">
        <v>6341164</v>
      </c>
      <c r="F94" s="68">
        <v>6862953</v>
      </c>
      <c r="G94" s="68">
        <v>7230854</v>
      </c>
      <c r="H94" s="68">
        <v>7759209</v>
      </c>
      <c r="I94" s="68">
        <v>6988235</v>
      </c>
      <c r="J94" s="68">
        <v>6530958</v>
      </c>
      <c r="K94" s="68">
        <v>7529204</v>
      </c>
      <c r="L94" s="68">
        <v>7972564</v>
      </c>
      <c r="M94" s="69">
        <v>9012546</v>
      </c>
      <c r="N94" s="70">
        <v>9659554</v>
      </c>
      <c r="O94" s="71">
        <v>10403481</v>
      </c>
    </row>
    <row r="95" spans="1:15" x14ac:dyDescent="0.35">
      <c r="A95" s="147" t="str">
        <f t="shared" si="3"/>
        <v>Income Tax Reciprocity</v>
      </c>
      <c r="B95" s="114">
        <v>47899</v>
      </c>
      <c r="C95" s="73">
        <v>49010</v>
      </c>
      <c r="D95" s="73">
        <v>46242</v>
      </c>
      <c r="E95" s="73">
        <v>49850</v>
      </c>
      <c r="F95" s="73">
        <v>56802</v>
      </c>
      <c r="G95" s="73">
        <v>63481</v>
      </c>
      <c r="H95" s="73">
        <v>69050</v>
      </c>
      <c r="I95" s="73">
        <v>75880</v>
      </c>
      <c r="J95" s="73">
        <v>66932</v>
      </c>
      <c r="K95" s="73">
        <v>59719</v>
      </c>
      <c r="L95" s="73">
        <v>182</v>
      </c>
      <c r="M95" s="115">
        <v>0</v>
      </c>
      <c r="N95" s="115">
        <v>0</v>
      </c>
      <c r="O95" s="116">
        <v>0</v>
      </c>
    </row>
    <row r="96" spans="1:15" x14ac:dyDescent="0.35">
      <c r="A96" s="147" t="str">
        <f t="shared" si="3"/>
        <v>Corporate Franchise Tax</v>
      </c>
      <c r="B96" s="117">
        <v>529457</v>
      </c>
      <c r="C96" s="73">
        <v>588656</v>
      </c>
      <c r="D96" s="73">
        <v>628048</v>
      </c>
      <c r="E96" s="73">
        <v>925874</v>
      </c>
      <c r="F96" s="73">
        <v>1061626</v>
      </c>
      <c r="G96" s="73">
        <v>1171101</v>
      </c>
      <c r="H96" s="73">
        <v>1020181</v>
      </c>
      <c r="I96" s="73">
        <v>708194</v>
      </c>
      <c r="J96" s="73">
        <v>663505</v>
      </c>
      <c r="K96" s="73">
        <v>924613</v>
      </c>
      <c r="L96" s="73">
        <v>1044175</v>
      </c>
      <c r="M96" s="73">
        <v>1280843</v>
      </c>
      <c r="N96" s="73">
        <v>1278208</v>
      </c>
      <c r="O96" s="74">
        <v>1455276</v>
      </c>
    </row>
    <row r="97" spans="1:16" x14ac:dyDescent="0.35">
      <c r="A97" s="147" t="str">
        <f t="shared" si="3"/>
        <v>Estate Tax</v>
      </c>
      <c r="B97" s="75">
        <v>66291</v>
      </c>
      <c r="C97" s="73">
        <v>127687</v>
      </c>
      <c r="D97" s="73">
        <v>87022</v>
      </c>
      <c r="E97" s="73">
        <v>68952</v>
      </c>
      <c r="F97" s="73">
        <v>212881</v>
      </c>
      <c r="G97" s="73">
        <v>107599</v>
      </c>
      <c r="H97" s="73">
        <v>115498</v>
      </c>
      <c r="I97" s="73">
        <v>130196</v>
      </c>
      <c r="J97" s="73">
        <v>148977</v>
      </c>
      <c r="K97" s="73">
        <v>161202</v>
      </c>
      <c r="L97" s="73">
        <v>165277</v>
      </c>
      <c r="M97" s="73">
        <v>158928</v>
      </c>
      <c r="N97" s="73">
        <v>177433</v>
      </c>
      <c r="O97" s="74">
        <v>145292</v>
      </c>
    </row>
    <row r="98" spans="1:16" x14ac:dyDescent="0.35">
      <c r="A98" s="147" t="str">
        <f t="shared" si="3"/>
        <v>Inheritance &amp; Gift Taxes</v>
      </c>
      <c r="B98" s="79">
        <v>0</v>
      </c>
      <c r="C98" s="73">
        <v>0</v>
      </c>
      <c r="D98" s="73">
        <v>0</v>
      </c>
      <c r="E98" s="73">
        <v>0</v>
      </c>
      <c r="F98" s="73">
        <v>0</v>
      </c>
      <c r="G98" s="73">
        <v>0</v>
      </c>
      <c r="H98" s="73">
        <v>0</v>
      </c>
      <c r="I98" s="73">
        <v>0</v>
      </c>
      <c r="J98" s="73">
        <v>0</v>
      </c>
      <c r="K98" s="73">
        <v>0</v>
      </c>
      <c r="L98" s="118" t="s">
        <v>44</v>
      </c>
      <c r="M98" s="118" t="s">
        <v>44</v>
      </c>
      <c r="N98" s="118">
        <v>0</v>
      </c>
      <c r="O98" s="119">
        <v>0</v>
      </c>
    </row>
    <row r="99" spans="1:16" x14ac:dyDescent="0.35">
      <c r="A99" s="147" t="str">
        <f t="shared" si="3"/>
        <v>Employer's Excise Tax</v>
      </c>
      <c r="B99" s="75">
        <v>0</v>
      </c>
      <c r="C99" s="73">
        <v>0</v>
      </c>
      <c r="D99" s="73">
        <v>0</v>
      </c>
      <c r="E99" s="73">
        <v>0</v>
      </c>
      <c r="F99" s="73">
        <v>0</v>
      </c>
      <c r="G99" s="73">
        <v>0</v>
      </c>
      <c r="H99" s="73">
        <v>0</v>
      </c>
      <c r="I99" s="73">
        <v>0</v>
      </c>
      <c r="J99" s="73">
        <v>0</v>
      </c>
      <c r="K99" s="73">
        <v>0</v>
      </c>
      <c r="L99" s="118" t="s">
        <v>44</v>
      </c>
      <c r="M99" s="118" t="s">
        <v>44</v>
      </c>
      <c r="N99" s="118" t="s">
        <v>44</v>
      </c>
      <c r="O99" s="119">
        <v>0</v>
      </c>
    </row>
    <row r="100" spans="1:16" x14ac:dyDescent="0.35">
      <c r="A100" s="147" t="str">
        <f t="shared" si="3"/>
        <v>General Sales &amp; Use Tax</v>
      </c>
      <c r="B100" s="75">
        <v>3736948</v>
      </c>
      <c r="C100" s="73">
        <v>3897941</v>
      </c>
      <c r="D100" s="73">
        <v>4060941</v>
      </c>
      <c r="E100" s="73">
        <v>4198146</v>
      </c>
      <c r="F100" s="73">
        <v>4431019</v>
      </c>
      <c r="G100" s="73">
        <v>4431873</v>
      </c>
      <c r="H100" s="73">
        <v>4492836</v>
      </c>
      <c r="I100" s="73">
        <v>4264813</v>
      </c>
      <c r="J100" s="73">
        <v>4327469</v>
      </c>
      <c r="K100" s="73">
        <v>4583049</v>
      </c>
      <c r="L100" s="73">
        <v>4876932</v>
      </c>
      <c r="M100" s="73">
        <v>4990005</v>
      </c>
      <c r="N100" s="73">
        <v>5273327</v>
      </c>
      <c r="O100" s="116">
        <v>5385412</v>
      </c>
      <c r="P100" s="120"/>
    </row>
    <row r="101" spans="1:16" x14ac:dyDescent="0.35">
      <c r="A101" s="147" t="str">
        <f t="shared" si="3"/>
        <v>Motor Vehicle Rental Tax &amp; Fee</v>
      </c>
      <c r="B101" s="121">
        <v>10698</v>
      </c>
      <c r="C101" s="73">
        <v>12193</v>
      </c>
      <c r="D101" s="73">
        <v>12166</v>
      </c>
      <c r="E101" s="73">
        <v>12249</v>
      </c>
      <c r="F101" s="73">
        <v>13726</v>
      </c>
      <c r="G101" s="73">
        <v>14195</v>
      </c>
      <c r="H101" s="73">
        <v>15151</v>
      </c>
      <c r="I101" s="73">
        <v>15645</v>
      </c>
      <c r="J101" s="73">
        <v>16542</v>
      </c>
      <c r="K101" s="73">
        <v>16136</v>
      </c>
      <c r="L101" s="73">
        <v>16026</v>
      </c>
      <c r="M101" s="73">
        <v>16300</v>
      </c>
      <c r="N101" s="73">
        <v>24921</v>
      </c>
      <c r="O101" s="74">
        <v>28758</v>
      </c>
      <c r="P101" s="120"/>
    </row>
    <row r="102" spans="1:16" x14ac:dyDescent="0.35">
      <c r="A102" s="147" t="str">
        <f t="shared" si="3"/>
        <v>Liquor Gross Receipts Tax</v>
      </c>
      <c r="B102" s="76">
        <v>0</v>
      </c>
      <c r="C102" s="73">
        <v>0</v>
      </c>
      <c r="D102" s="73">
        <v>0</v>
      </c>
      <c r="E102" s="73">
        <v>0</v>
      </c>
      <c r="F102" s="73">
        <v>0</v>
      </c>
      <c r="G102" s="73">
        <v>61977</v>
      </c>
      <c r="H102" s="73">
        <v>64588</v>
      </c>
      <c r="I102" s="73">
        <v>66402</v>
      </c>
      <c r="J102" s="73">
        <v>67609</v>
      </c>
      <c r="K102" s="73">
        <v>70117</v>
      </c>
      <c r="L102" s="73">
        <v>74898</v>
      </c>
      <c r="M102" s="73">
        <v>77524</v>
      </c>
      <c r="N102" s="73">
        <v>80413</v>
      </c>
      <c r="O102" s="74">
        <v>83527</v>
      </c>
      <c r="P102" s="122"/>
    </row>
    <row r="103" spans="1:16" x14ac:dyDescent="0.35">
      <c r="A103" s="147" t="str">
        <f t="shared" si="3"/>
        <v>Motor Vehicle Sales Tax</v>
      </c>
      <c r="B103" s="75">
        <v>613280</v>
      </c>
      <c r="C103" s="73">
        <v>604675</v>
      </c>
      <c r="D103" s="73">
        <v>592865</v>
      </c>
      <c r="E103" s="73">
        <v>556860</v>
      </c>
      <c r="F103" s="73">
        <v>537832</v>
      </c>
      <c r="G103" s="73">
        <v>532368</v>
      </c>
      <c r="H103" s="73">
        <v>511698</v>
      </c>
      <c r="I103" s="73">
        <v>441866</v>
      </c>
      <c r="J103" s="73">
        <v>453091</v>
      </c>
      <c r="K103" s="73">
        <v>503413</v>
      </c>
      <c r="L103" s="73">
        <v>558553</v>
      </c>
      <c r="M103" s="73">
        <v>597796</v>
      </c>
      <c r="N103" s="73">
        <v>641044</v>
      </c>
      <c r="O103" s="30">
        <v>695084</v>
      </c>
    </row>
    <row r="104" spans="1:16" x14ac:dyDescent="0.35">
      <c r="A104" s="147" t="str">
        <f t="shared" si="3"/>
        <v>Motor Fuels Excise Taxes</v>
      </c>
      <c r="B104" s="75">
        <v>622266</v>
      </c>
      <c r="C104" s="73">
        <v>641802</v>
      </c>
      <c r="D104" s="73">
        <v>651563</v>
      </c>
      <c r="E104" s="73">
        <v>654516</v>
      </c>
      <c r="F104" s="73">
        <v>650363</v>
      </c>
      <c r="G104" s="73">
        <v>647940</v>
      </c>
      <c r="H104" s="73">
        <v>651855</v>
      </c>
      <c r="I104" s="73">
        <v>745760</v>
      </c>
      <c r="J104" s="73">
        <v>826760</v>
      </c>
      <c r="K104" s="73">
        <v>849581</v>
      </c>
      <c r="L104" s="73">
        <v>850210</v>
      </c>
      <c r="M104" s="73">
        <v>862615</v>
      </c>
      <c r="N104" s="73">
        <v>881339</v>
      </c>
      <c r="O104" s="49">
        <v>894047</v>
      </c>
    </row>
    <row r="105" spans="1:16" x14ac:dyDescent="0.35">
      <c r="A105" s="148" t="str">
        <f t="shared" si="3"/>
        <v>Alcoholic Beverage Taxes</v>
      </c>
      <c r="B105" s="76">
        <v>58013</v>
      </c>
      <c r="C105" s="73">
        <v>63240</v>
      </c>
      <c r="D105" s="73">
        <v>69899</v>
      </c>
      <c r="E105" s="73">
        <v>69740</v>
      </c>
      <c r="F105" s="73">
        <v>71428</v>
      </c>
      <c r="G105" s="73">
        <v>72809</v>
      </c>
      <c r="H105" s="73">
        <v>73093</v>
      </c>
      <c r="I105" s="73">
        <v>76068</v>
      </c>
      <c r="J105" s="73">
        <v>75570</v>
      </c>
      <c r="K105" s="73">
        <v>78422</v>
      </c>
      <c r="L105" s="73">
        <v>80095</v>
      </c>
      <c r="M105" s="73">
        <v>81808</v>
      </c>
      <c r="N105" s="73">
        <v>84591</v>
      </c>
      <c r="O105" s="74">
        <v>84939</v>
      </c>
    </row>
    <row r="106" spans="1:16" x14ac:dyDescent="0.35">
      <c r="A106" s="147" t="str">
        <f t="shared" si="3"/>
        <v>Cigarette Taxes &amp; Fees</v>
      </c>
      <c r="B106" s="75">
        <v>160891</v>
      </c>
      <c r="C106" s="73">
        <v>161616</v>
      </c>
      <c r="D106" s="73">
        <v>177639</v>
      </c>
      <c r="E106" s="73">
        <v>161515</v>
      </c>
      <c r="F106" s="73">
        <v>417561</v>
      </c>
      <c r="G106" s="73">
        <v>416584</v>
      </c>
      <c r="H106" s="73">
        <v>384531</v>
      </c>
      <c r="I106" s="73">
        <v>385112</v>
      </c>
      <c r="J106" s="73">
        <v>385539</v>
      </c>
      <c r="K106" s="73">
        <v>377488</v>
      </c>
      <c r="L106" s="73">
        <v>371327</v>
      </c>
      <c r="M106" s="73">
        <v>369922</v>
      </c>
      <c r="N106" s="73">
        <v>575135</v>
      </c>
      <c r="O106" s="74">
        <v>567795</v>
      </c>
    </row>
    <row r="107" spans="1:16" x14ac:dyDescent="0.35">
      <c r="A107" s="147" t="str">
        <f t="shared" si="3"/>
        <v>Tobacco Products Tax &amp; Fee</v>
      </c>
      <c r="B107" s="76">
        <v>16368</v>
      </c>
      <c r="C107" s="73">
        <v>18038</v>
      </c>
      <c r="D107" s="73">
        <v>21265</v>
      </c>
      <c r="E107" s="73">
        <v>21042</v>
      </c>
      <c r="F107" s="73">
        <v>35533</v>
      </c>
      <c r="G107" s="73">
        <v>37202</v>
      </c>
      <c r="H107" s="73">
        <v>39601</v>
      </c>
      <c r="I107" s="73">
        <v>42531</v>
      </c>
      <c r="J107" s="73">
        <v>47048</v>
      </c>
      <c r="K107" s="73">
        <v>49155</v>
      </c>
      <c r="L107" s="73">
        <v>53138</v>
      </c>
      <c r="M107" s="73">
        <v>53940</v>
      </c>
      <c r="N107" s="73">
        <v>78200</v>
      </c>
      <c r="O107" s="74">
        <v>92103</v>
      </c>
    </row>
    <row r="108" spans="1:16" x14ac:dyDescent="0.35">
      <c r="A108" s="147" t="str">
        <f t="shared" si="3"/>
        <v>Controlled Substances Tax</v>
      </c>
      <c r="B108" s="75">
        <v>65</v>
      </c>
      <c r="C108" s="73">
        <v>37</v>
      </c>
      <c r="D108" s="73">
        <v>11</v>
      </c>
      <c r="E108" s="73">
        <v>8</v>
      </c>
      <c r="F108" s="73">
        <v>0</v>
      </c>
      <c r="G108" s="73">
        <v>1</v>
      </c>
      <c r="H108" s="73">
        <v>0</v>
      </c>
      <c r="I108" s="73">
        <v>0</v>
      </c>
      <c r="J108" s="73">
        <v>0</v>
      </c>
      <c r="K108" s="73">
        <v>0</v>
      </c>
      <c r="L108" s="73">
        <v>7</v>
      </c>
      <c r="M108" s="115">
        <v>0</v>
      </c>
      <c r="N108" s="115">
        <v>1</v>
      </c>
      <c r="O108" s="116">
        <v>0</v>
      </c>
    </row>
    <row r="109" spans="1:16" x14ac:dyDescent="0.35">
      <c r="A109" s="147" t="str">
        <f t="shared" si="3"/>
        <v>Motor Vehicle Recycling Tax</v>
      </c>
      <c r="B109" s="75">
        <v>0</v>
      </c>
      <c r="C109" s="73">
        <v>0</v>
      </c>
      <c r="D109" s="73">
        <v>0</v>
      </c>
      <c r="E109" s="73">
        <v>0</v>
      </c>
      <c r="F109" s="73">
        <v>0</v>
      </c>
      <c r="G109" s="73">
        <v>0</v>
      </c>
      <c r="H109" s="73">
        <v>0</v>
      </c>
      <c r="I109" s="73">
        <v>0</v>
      </c>
      <c r="J109" s="73">
        <v>0</v>
      </c>
      <c r="K109" s="73">
        <v>0</v>
      </c>
      <c r="L109" s="118" t="s">
        <v>44</v>
      </c>
      <c r="M109" s="118" t="s">
        <v>44</v>
      </c>
      <c r="N109" s="118" t="s">
        <v>44</v>
      </c>
      <c r="O109" s="119">
        <v>0</v>
      </c>
    </row>
    <row r="110" spans="1:16" x14ac:dyDescent="0.35">
      <c r="A110" s="147" t="str">
        <f t="shared" si="3"/>
        <v>Oleomargarine Tax</v>
      </c>
      <c r="B110" s="75">
        <v>0</v>
      </c>
      <c r="C110" s="73">
        <v>0</v>
      </c>
      <c r="D110" s="73">
        <v>0</v>
      </c>
      <c r="E110" s="73">
        <v>0</v>
      </c>
      <c r="F110" s="73">
        <v>0</v>
      </c>
      <c r="G110" s="73">
        <v>0</v>
      </c>
      <c r="H110" s="73">
        <v>0</v>
      </c>
      <c r="I110" s="73">
        <v>0</v>
      </c>
      <c r="J110" s="73">
        <v>0</v>
      </c>
      <c r="K110" s="73">
        <v>0</v>
      </c>
      <c r="L110" s="118" t="s">
        <v>44</v>
      </c>
      <c r="M110" s="118" t="s">
        <v>44</v>
      </c>
      <c r="N110" s="118" t="s">
        <v>44</v>
      </c>
      <c r="O110" s="119">
        <v>0</v>
      </c>
    </row>
    <row r="111" spans="1:16" x14ac:dyDescent="0.35">
      <c r="A111" s="147" t="str">
        <f t="shared" si="3"/>
        <v>Mortgage Registry Tax (state share)</v>
      </c>
      <c r="B111" s="75">
        <v>143195</v>
      </c>
      <c r="C111" s="73">
        <v>203064</v>
      </c>
      <c r="D111" s="73">
        <v>231024</v>
      </c>
      <c r="E111" s="73">
        <v>162919</v>
      </c>
      <c r="F111" s="73">
        <v>174179</v>
      </c>
      <c r="G111" s="73">
        <v>149589</v>
      </c>
      <c r="H111" s="73">
        <v>114388</v>
      </c>
      <c r="I111" s="73">
        <v>101154</v>
      </c>
      <c r="J111" s="73">
        <v>94616</v>
      </c>
      <c r="K111" s="73">
        <v>98877</v>
      </c>
      <c r="L111" s="73">
        <v>103037</v>
      </c>
      <c r="M111" s="73">
        <v>139928</v>
      </c>
      <c r="N111" s="73">
        <v>93404</v>
      </c>
      <c r="O111" s="74">
        <v>107373</v>
      </c>
    </row>
    <row r="112" spans="1:16" x14ac:dyDescent="0.35">
      <c r="A112" s="147" t="str">
        <f t="shared" si="3"/>
        <v>Deed Transfer Tax (state share)</v>
      </c>
      <c r="B112" s="76">
        <v>86044</v>
      </c>
      <c r="C112" s="73">
        <v>94554</v>
      </c>
      <c r="D112" s="73">
        <v>120588</v>
      </c>
      <c r="E112" s="73">
        <v>124222</v>
      </c>
      <c r="F112" s="73">
        <v>136408</v>
      </c>
      <c r="G112" s="73">
        <v>111532</v>
      </c>
      <c r="H112" s="73">
        <v>84275</v>
      </c>
      <c r="I112" s="73">
        <v>59700</v>
      </c>
      <c r="J112" s="73">
        <v>58453</v>
      </c>
      <c r="K112" s="73">
        <v>54526</v>
      </c>
      <c r="L112" s="73">
        <v>57060</v>
      </c>
      <c r="M112" s="73">
        <v>75561</v>
      </c>
      <c r="N112" s="73">
        <v>87132</v>
      </c>
      <c r="O112" s="74">
        <v>99806</v>
      </c>
    </row>
    <row r="113" spans="1:15" x14ac:dyDescent="0.35">
      <c r="A113" s="147" t="str">
        <f t="shared" si="3"/>
        <v>Lawful Gambling Taxes</v>
      </c>
      <c r="B113" s="75">
        <v>55853</v>
      </c>
      <c r="C113" s="73">
        <v>55731</v>
      </c>
      <c r="D113" s="73">
        <v>55784</v>
      </c>
      <c r="E113" s="73">
        <v>54945</v>
      </c>
      <c r="F113" s="73">
        <v>51281</v>
      </c>
      <c r="G113" s="73">
        <v>49116</v>
      </c>
      <c r="H113" s="73">
        <v>43106</v>
      </c>
      <c r="I113" s="73">
        <v>38769</v>
      </c>
      <c r="J113" s="73">
        <v>35701</v>
      </c>
      <c r="K113" s="73">
        <v>36980</v>
      </c>
      <c r="L113" s="73">
        <v>40838</v>
      </c>
      <c r="M113" s="73">
        <v>36995</v>
      </c>
      <c r="N113" s="73">
        <v>43257</v>
      </c>
      <c r="O113" s="74">
        <v>48990</v>
      </c>
    </row>
    <row r="114" spans="1:15" x14ac:dyDescent="0.35">
      <c r="A114" s="148" t="str">
        <f t="shared" si="3"/>
        <v>Pari-Mutuel Taxes</v>
      </c>
      <c r="B114" s="121">
        <v>1340</v>
      </c>
      <c r="C114" s="73">
        <v>1357</v>
      </c>
      <c r="D114" s="73">
        <v>1489</v>
      </c>
      <c r="E114" s="73">
        <v>1539</v>
      </c>
      <c r="F114" s="73">
        <v>1508</v>
      </c>
      <c r="G114" s="73">
        <v>1520</v>
      </c>
      <c r="H114" s="73">
        <v>967</v>
      </c>
      <c r="I114" s="73">
        <v>705</v>
      </c>
      <c r="J114" s="73">
        <v>650</v>
      </c>
      <c r="K114" s="73">
        <v>580</v>
      </c>
      <c r="L114" s="73">
        <v>577</v>
      </c>
      <c r="M114" s="73">
        <v>566</v>
      </c>
      <c r="N114" s="73">
        <v>585</v>
      </c>
      <c r="O114" s="74">
        <v>516</v>
      </c>
    </row>
    <row r="115" spans="1:15" x14ac:dyDescent="0.35">
      <c r="A115" s="147" t="str">
        <f t="shared" si="3"/>
        <v>Sports Bookmaking Tax</v>
      </c>
      <c r="B115" s="80">
        <v>0</v>
      </c>
      <c r="C115" s="73">
        <v>0</v>
      </c>
      <c r="D115" s="73">
        <v>0</v>
      </c>
      <c r="E115" s="73">
        <v>0</v>
      </c>
      <c r="F115" s="73">
        <v>0</v>
      </c>
      <c r="G115" s="73">
        <v>0</v>
      </c>
      <c r="H115" s="73">
        <v>0</v>
      </c>
      <c r="I115" s="73">
        <v>0</v>
      </c>
      <c r="J115" s="73">
        <v>0</v>
      </c>
      <c r="K115" s="73">
        <v>0</v>
      </c>
      <c r="L115" s="118" t="s">
        <v>44</v>
      </c>
      <c r="M115" s="118" t="s">
        <v>44</v>
      </c>
      <c r="N115" s="118">
        <v>0</v>
      </c>
      <c r="O115" s="119">
        <v>0</v>
      </c>
    </row>
    <row r="116" spans="1:15" x14ac:dyDescent="0.35">
      <c r="A116" s="147" t="str">
        <f t="shared" si="3"/>
        <v>Insurance Premiums Taxes</v>
      </c>
      <c r="B116" s="75">
        <v>169590</v>
      </c>
      <c r="C116" s="73">
        <v>235303</v>
      </c>
      <c r="D116" s="73">
        <v>274809</v>
      </c>
      <c r="E116" s="73">
        <v>320661</v>
      </c>
      <c r="F116" s="73">
        <v>338903</v>
      </c>
      <c r="G116" s="73">
        <v>328129</v>
      </c>
      <c r="H116" s="73">
        <v>356246</v>
      </c>
      <c r="I116" s="73">
        <v>345852</v>
      </c>
      <c r="J116" s="73">
        <v>350981</v>
      </c>
      <c r="K116" s="73">
        <v>369751</v>
      </c>
      <c r="L116" s="73">
        <v>377810</v>
      </c>
      <c r="M116" s="73">
        <v>415906</v>
      </c>
      <c r="N116" s="73">
        <v>434350</v>
      </c>
      <c r="O116" s="74">
        <v>446111</v>
      </c>
    </row>
    <row r="117" spans="1:15" x14ac:dyDescent="0.35">
      <c r="A117" s="147" t="str">
        <f t="shared" si="3"/>
        <v>Health Care Surcharges</v>
      </c>
      <c r="B117" s="75">
        <v>152521</v>
      </c>
      <c r="C117" s="73">
        <v>171203</v>
      </c>
      <c r="D117" s="73">
        <v>249201</v>
      </c>
      <c r="E117" s="73">
        <v>254766</v>
      </c>
      <c r="F117" s="73">
        <v>235488</v>
      </c>
      <c r="G117" s="73">
        <v>238179</v>
      </c>
      <c r="H117" s="73">
        <v>238055</v>
      </c>
      <c r="I117" s="73">
        <v>224946</v>
      </c>
      <c r="J117" s="73">
        <v>236621</v>
      </c>
      <c r="K117" s="73">
        <v>245249</v>
      </c>
      <c r="L117" s="73">
        <v>229467</v>
      </c>
      <c r="M117" s="73">
        <v>255426</v>
      </c>
      <c r="N117" s="73">
        <v>294346</v>
      </c>
      <c r="O117" s="74">
        <v>294243</v>
      </c>
    </row>
    <row r="118" spans="1:15" x14ac:dyDescent="0.35">
      <c r="A118" s="147" t="str">
        <f t="shared" si="3"/>
        <v>MinnesotaCare Taxes</v>
      </c>
      <c r="B118" s="121">
        <v>181204</v>
      </c>
      <c r="C118" s="73">
        <v>201080</v>
      </c>
      <c r="D118" s="73">
        <v>243009</v>
      </c>
      <c r="E118" s="73">
        <v>349365</v>
      </c>
      <c r="F118" s="73">
        <v>371778</v>
      </c>
      <c r="G118" s="73">
        <v>397830</v>
      </c>
      <c r="H118" s="73">
        <v>420251</v>
      </c>
      <c r="I118" s="73">
        <v>457243</v>
      </c>
      <c r="J118" s="73">
        <v>458288</v>
      </c>
      <c r="K118" s="73">
        <v>476068</v>
      </c>
      <c r="L118" s="73">
        <v>484096</v>
      </c>
      <c r="M118" s="73">
        <v>513776</v>
      </c>
      <c r="N118" s="73">
        <v>525319</v>
      </c>
      <c r="O118" s="30">
        <v>554750</v>
      </c>
    </row>
    <row r="119" spans="1:15" x14ac:dyDescent="0.35">
      <c r="A119" s="147" t="str">
        <f t="shared" si="3"/>
        <v>Fur Clothing Tax</v>
      </c>
      <c r="B119" s="121">
        <v>0</v>
      </c>
      <c r="C119" s="73">
        <v>206</v>
      </c>
      <c r="D119" s="73">
        <v>184</v>
      </c>
      <c r="E119" s="73">
        <v>201</v>
      </c>
      <c r="F119" s="73">
        <v>195</v>
      </c>
      <c r="G119" s="73">
        <v>170</v>
      </c>
      <c r="H119" s="73">
        <v>126</v>
      </c>
      <c r="I119" s="73">
        <v>67</v>
      </c>
      <c r="J119" s="73">
        <v>9</v>
      </c>
      <c r="K119" s="73" t="s">
        <v>44</v>
      </c>
      <c r="L119" s="118" t="s">
        <v>44</v>
      </c>
      <c r="M119" s="118" t="s">
        <v>44</v>
      </c>
      <c r="N119" s="118">
        <v>0</v>
      </c>
      <c r="O119" s="123">
        <v>0</v>
      </c>
    </row>
    <row r="120" spans="1:15" x14ac:dyDescent="0.35">
      <c r="A120" s="147" t="str">
        <f t="shared" si="3"/>
        <v>Telephone &amp; Other Gross Earnings Taxes</v>
      </c>
      <c r="B120" s="80">
        <v>0</v>
      </c>
      <c r="C120" s="73">
        <v>0</v>
      </c>
      <c r="D120" s="73">
        <v>0</v>
      </c>
      <c r="E120" s="73">
        <v>0</v>
      </c>
      <c r="F120" s="73">
        <v>0</v>
      </c>
      <c r="G120" s="73">
        <v>0</v>
      </c>
      <c r="H120" s="73">
        <v>0</v>
      </c>
      <c r="I120" s="73">
        <v>0</v>
      </c>
      <c r="J120" s="73">
        <v>0</v>
      </c>
      <c r="K120" s="73">
        <v>0</v>
      </c>
      <c r="L120" s="118" t="s">
        <v>44</v>
      </c>
      <c r="M120" s="118" t="s">
        <v>44</v>
      </c>
      <c r="N120" s="118">
        <v>0</v>
      </c>
      <c r="O120" s="119">
        <v>0</v>
      </c>
    </row>
    <row r="121" spans="1:15" x14ac:dyDescent="0.35">
      <c r="A121" s="147" t="str">
        <f t="shared" si="3"/>
        <v>Rural Electric Co-ops</v>
      </c>
      <c r="B121" s="75">
        <v>52</v>
      </c>
      <c r="C121" s="73">
        <v>52</v>
      </c>
      <c r="D121" s="73">
        <v>50</v>
      </c>
      <c r="E121" s="73">
        <v>48</v>
      </c>
      <c r="F121" s="73">
        <v>49</v>
      </c>
      <c r="G121" s="73">
        <v>50</v>
      </c>
      <c r="H121" s="73">
        <v>47</v>
      </c>
      <c r="I121" s="73">
        <v>49</v>
      </c>
      <c r="J121" s="73">
        <v>58</v>
      </c>
      <c r="K121" s="73">
        <v>49</v>
      </c>
      <c r="L121" s="73">
        <v>50</v>
      </c>
      <c r="M121" s="115">
        <v>50</v>
      </c>
      <c r="N121" s="115">
        <v>51</v>
      </c>
      <c r="O121" s="116">
        <v>51</v>
      </c>
    </row>
    <row r="122" spans="1:15" x14ac:dyDescent="0.35">
      <c r="A122" s="147" t="str">
        <f t="shared" si="3"/>
        <v>Mining Occupation Taxes</v>
      </c>
      <c r="B122" s="75">
        <v>-509</v>
      </c>
      <c r="C122" s="73">
        <v>2010</v>
      </c>
      <c r="D122" s="73">
        <v>1030</v>
      </c>
      <c r="E122" s="73">
        <v>4953</v>
      </c>
      <c r="F122" s="73">
        <v>6015</v>
      </c>
      <c r="G122" s="73">
        <v>7516</v>
      </c>
      <c r="H122" s="73">
        <v>10842</v>
      </c>
      <c r="I122" s="73">
        <v>22821</v>
      </c>
      <c r="J122" s="73">
        <v>-1452</v>
      </c>
      <c r="K122" s="73">
        <v>12850</v>
      </c>
      <c r="L122" s="73">
        <v>21493</v>
      </c>
      <c r="M122" s="73">
        <v>19883</v>
      </c>
      <c r="N122" s="73">
        <v>13631</v>
      </c>
      <c r="O122" s="74">
        <v>15811</v>
      </c>
    </row>
    <row r="123" spans="1:15" x14ac:dyDescent="0.35">
      <c r="A123" s="147" t="str">
        <f t="shared" si="3"/>
        <v>Mining Royalty Taxes</v>
      </c>
      <c r="B123" s="76">
        <v>0</v>
      </c>
      <c r="C123" s="73">
        <v>0</v>
      </c>
      <c r="D123" s="73">
        <v>0</v>
      </c>
      <c r="E123" s="73">
        <v>0</v>
      </c>
      <c r="F123" s="73">
        <v>0</v>
      </c>
      <c r="G123" s="73">
        <v>0</v>
      </c>
      <c r="H123" s="73">
        <v>0</v>
      </c>
      <c r="I123" s="73">
        <v>0</v>
      </c>
      <c r="J123" s="73">
        <v>0</v>
      </c>
      <c r="K123" s="73">
        <v>0</v>
      </c>
      <c r="L123" s="118" t="s">
        <v>44</v>
      </c>
      <c r="M123" s="118" t="s">
        <v>44</v>
      </c>
      <c r="N123" s="118">
        <v>0</v>
      </c>
      <c r="O123" s="119">
        <v>0</v>
      </c>
    </row>
    <row r="124" spans="1:15" x14ac:dyDescent="0.35">
      <c r="A124" s="147" t="str">
        <f t="shared" si="3"/>
        <v>Mining Production Tax</v>
      </c>
      <c r="B124" s="75">
        <v>0</v>
      </c>
      <c r="C124" s="73">
        <v>0</v>
      </c>
      <c r="D124" s="73">
        <v>0</v>
      </c>
      <c r="E124" s="73">
        <v>0</v>
      </c>
      <c r="F124" s="73">
        <v>0</v>
      </c>
      <c r="G124" s="73">
        <v>0</v>
      </c>
      <c r="H124" s="73">
        <v>0</v>
      </c>
      <c r="I124" s="73">
        <v>0</v>
      </c>
      <c r="J124" s="73">
        <v>0</v>
      </c>
      <c r="K124" s="73">
        <v>0</v>
      </c>
      <c r="L124" s="118" t="s">
        <v>44</v>
      </c>
      <c r="M124" s="118" t="s">
        <v>44</v>
      </c>
      <c r="N124" s="118">
        <v>0</v>
      </c>
      <c r="O124" s="124">
        <v>0</v>
      </c>
    </row>
    <row r="125" spans="1:15" x14ac:dyDescent="0.35">
      <c r="A125" s="147" t="str">
        <f t="shared" si="3"/>
        <v>State Property Tax</v>
      </c>
      <c r="B125" s="125">
        <v>305573</v>
      </c>
      <c r="C125" s="73">
        <v>585416</v>
      </c>
      <c r="D125" s="73">
        <v>599622</v>
      </c>
      <c r="E125" s="73">
        <v>610874</v>
      </c>
      <c r="F125" s="73">
        <v>631279</v>
      </c>
      <c r="G125" s="73">
        <v>665744</v>
      </c>
      <c r="H125" s="73">
        <v>704246</v>
      </c>
      <c r="I125" s="73">
        <v>729373</v>
      </c>
      <c r="J125" s="73">
        <v>766831</v>
      </c>
      <c r="K125" s="73">
        <v>766926</v>
      </c>
      <c r="L125" s="73">
        <v>799333</v>
      </c>
      <c r="M125" s="73">
        <v>811388</v>
      </c>
      <c r="N125" s="73">
        <v>835554</v>
      </c>
      <c r="O125" s="49">
        <v>838080</v>
      </c>
    </row>
    <row r="126" spans="1:15" x14ac:dyDescent="0.35">
      <c r="A126" s="147" t="str">
        <f t="shared" si="3"/>
        <v>Contamination Tax</v>
      </c>
      <c r="B126" s="75">
        <v>0</v>
      </c>
      <c r="C126" s="73">
        <v>66</v>
      </c>
      <c r="D126" s="73">
        <v>203</v>
      </c>
      <c r="E126" s="73">
        <v>173</v>
      </c>
      <c r="F126" s="73">
        <v>121</v>
      </c>
      <c r="G126" s="73">
        <v>133</v>
      </c>
      <c r="H126" s="73">
        <v>130</v>
      </c>
      <c r="I126" s="73">
        <v>163</v>
      </c>
      <c r="J126" s="73">
        <v>146</v>
      </c>
      <c r="K126" s="73">
        <v>307</v>
      </c>
      <c r="L126" s="73">
        <v>229</v>
      </c>
      <c r="M126" s="73">
        <v>299</v>
      </c>
      <c r="N126" s="73">
        <v>340</v>
      </c>
      <c r="O126" s="74">
        <v>351</v>
      </c>
    </row>
    <row r="127" spans="1:15" x14ac:dyDescent="0.35">
      <c r="A127" s="147" t="str">
        <f t="shared" si="3"/>
        <v>Motor Vehicle Registration Tax</v>
      </c>
      <c r="B127" s="121">
        <v>473240</v>
      </c>
      <c r="C127" s="73">
        <v>492147</v>
      </c>
      <c r="D127" s="73">
        <v>492339</v>
      </c>
      <c r="E127" s="73">
        <v>496299</v>
      </c>
      <c r="F127" s="73">
        <v>491406</v>
      </c>
      <c r="G127" s="73">
        <v>483991</v>
      </c>
      <c r="H127" s="73">
        <v>477995</v>
      </c>
      <c r="I127" s="73">
        <v>501441</v>
      </c>
      <c r="J127" s="73">
        <v>531551</v>
      </c>
      <c r="K127" s="73">
        <v>557175</v>
      </c>
      <c r="L127" s="73">
        <v>579619</v>
      </c>
      <c r="M127" s="73">
        <v>622540</v>
      </c>
      <c r="N127" s="73">
        <v>652282</v>
      </c>
      <c r="O127" s="74">
        <v>686433</v>
      </c>
    </row>
    <row r="128" spans="1:15" x14ac:dyDescent="0.35">
      <c r="A128" s="147" t="str">
        <f t="shared" si="3"/>
        <v>Airflight Property Tax</v>
      </c>
      <c r="B128" s="76">
        <v>7734</v>
      </c>
      <c r="C128" s="73">
        <v>7497</v>
      </c>
      <c r="D128" s="73">
        <v>7899</v>
      </c>
      <c r="E128" s="73">
        <v>7742</v>
      </c>
      <c r="F128" s="73">
        <v>3017</v>
      </c>
      <c r="G128" s="73">
        <v>8351</v>
      </c>
      <c r="H128" s="73">
        <v>7711</v>
      </c>
      <c r="I128" s="73">
        <v>7964</v>
      </c>
      <c r="J128" s="73">
        <v>7804</v>
      </c>
      <c r="K128" s="73">
        <v>7806</v>
      </c>
      <c r="L128" s="73">
        <v>7287</v>
      </c>
      <c r="M128" s="73">
        <v>12017</v>
      </c>
      <c r="N128" s="73">
        <v>9208</v>
      </c>
      <c r="O128" s="74">
        <v>8081</v>
      </c>
    </row>
    <row r="129" spans="1:15" x14ac:dyDescent="0.35">
      <c r="A129" s="147" t="str">
        <f t="shared" si="3"/>
        <v>Aircraft Registration Tax</v>
      </c>
      <c r="B129" s="75">
        <v>7319</v>
      </c>
      <c r="C129" s="73">
        <v>7485</v>
      </c>
      <c r="D129" s="73">
        <v>5222</v>
      </c>
      <c r="E129" s="73">
        <v>7486</v>
      </c>
      <c r="F129" s="73">
        <v>6299</v>
      </c>
      <c r="G129" s="73">
        <v>4907</v>
      </c>
      <c r="H129" s="73">
        <v>8053</v>
      </c>
      <c r="I129" s="73">
        <v>6213</v>
      </c>
      <c r="J129" s="73">
        <v>6039</v>
      </c>
      <c r="K129" s="73">
        <v>5920</v>
      </c>
      <c r="L129" s="73">
        <v>6496</v>
      </c>
      <c r="M129" s="73">
        <v>8704</v>
      </c>
      <c r="N129" s="73">
        <v>3358</v>
      </c>
      <c r="O129" s="74">
        <v>3648</v>
      </c>
    </row>
    <row r="130" spans="1:15" x14ac:dyDescent="0.35">
      <c r="A130" s="154" t="str">
        <f t="shared" si="3"/>
        <v>Solid Waste Management Taxes</v>
      </c>
      <c r="B130" s="75">
        <v>55478</v>
      </c>
      <c r="C130" s="73">
        <v>57428</v>
      </c>
      <c r="D130" s="73">
        <v>57902</v>
      </c>
      <c r="E130" s="73">
        <v>59546</v>
      </c>
      <c r="F130" s="73">
        <v>63472</v>
      </c>
      <c r="G130" s="73">
        <v>64356</v>
      </c>
      <c r="H130" s="73">
        <v>67333</v>
      </c>
      <c r="I130" s="73">
        <v>66252</v>
      </c>
      <c r="J130" s="73">
        <v>63747</v>
      </c>
      <c r="K130" s="73">
        <v>65527</v>
      </c>
      <c r="L130" s="73">
        <v>68995</v>
      </c>
      <c r="M130" s="73">
        <v>70475</v>
      </c>
      <c r="N130" s="73">
        <v>72575</v>
      </c>
      <c r="O130" s="74">
        <v>73848</v>
      </c>
    </row>
    <row r="131" spans="1:15" x14ac:dyDescent="0.35">
      <c r="A131" s="147" t="str">
        <f t="shared" si="3"/>
        <v>Solid Waste Assessments</v>
      </c>
      <c r="B131" s="75">
        <v>0</v>
      </c>
      <c r="C131" s="73">
        <v>0</v>
      </c>
      <c r="D131" s="73">
        <v>0</v>
      </c>
      <c r="E131" s="73">
        <v>0</v>
      </c>
      <c r="F131" s="73">
        <v>0</v>
      </c>
      <c r="G131" s="73">
        <v>0</v>
      </c>
      <c r="H131" s="73">
        <v>0</v>
      </c>
      <c r="I131" s="73">
        <v>0</v>
      </c>
      <c r="J131" s="73">
        <v>0</v>
      </c>
      <c r="K131" s="73">
        <v>0</v>
      </c>
      <c r="L131" s="118" t="s">
        <v>44</v>
      </c>
      <c r="M131" s="118" t="s">
        <v>44</v>
      </c>
      <c r="N131" s="118">
        <v>0</v>
      </c>
      <c r="O131" s="119">
        <v>0</v>
      </c>
    </row>
    <row r="132" spans="1:15" x14ac:dyDescent="0.35">
      <c r="A132" s="147" t="str">
        <f t="shared" si="3"/>
        <v>Hazardous Waste Tax</v>
      </c>
      <c r="B132" s="75">
        <v>1450</v>
      </c>
      <c r="C132" s="73">
        <v>1261</v>
      </c>
      <c r="D132" s="73">
        <v>1099</v>
      </c>
      <c r="E132" s="73">
        <v>146</v>
      </c>
      <c r="F132" s="73">
        <v>26</v>
      </c>
      <c r="G132" s="73">
        <v>0</v>
      </c>
      <c r="H132" s="73">
        <v>0</v>
      </c>
      <c r="I132" s="73">
        <v>0</v>
      </c>
      <c r="J132" s="73">
        <v>0</v>
      </c>
      <c r="K132" s="73">
        <v>0</v>
      </c>
      <c r="L132" s="118" t="s">
        <v>44</v>
      </c>
      <c r="M132" s="118" t="s">
        <v>44</v>
      </c>
      <c r="N132" s="118">
        <v>0</v>
      </c>
      <c r="O132" s="124">
        <v>0</v>
      </c>
    </row>
    <row r="133" spans="1:15" ht="16" thickBot="1" x14ac:dyDescent="0.4">
      <c r="A133" s="151" t="str">
        <f t="shared" si="3"/>
        <v>Metropolitan Landfill Fee</v>
      </c>
      <c r="B133" s="126">
        <v>3544</v>
      </c>
      <c r="C133" s="127">
        <v>3898</v>
      </c>
      <c r="D133" s="84">
        <v>2482</v>
      </c>
      <c r="E133" s="83">
        <v>2888</v>
      </c>
      <c r="F133" s="83">
        <v>2966</v>
      </c>
      <c r="G133" s="83">
        <v>3282</v>
      </c>
      <c r="H133" s="83">
        <v>2830</v>
      </c>
      <c r="I133" s="83">
        <v>2727</v>
      </c>
      <c r="J133" s="83">
        <v>3457</v>
      </c>
      <c r="K133" s="83">
        <v>3726</v>
      </c>
      <c r="L133" s="84">
        <v>3230</v>
      </c>
      <c r="M133" s="83">
        <v>3238</v>
      </c>
      <c r="N133" s="84">
        <v>3361</v>
      </c>
      <c r="O133" s="128">
        <v>3748</v>
      </c>
    </row>
    <row r="134" spans="1:15" ht="16.5" thickTop="1" thickBot="1" x14ac:dyDescent="0.4">
      <c r="A134" s="129" t="str">
        <f t="shared" si="3"/>
        <v>Total State Tax Collections</v>
      </c>
      <c r="B134" s="88">
        <f>SUM(B94:B133)</f>
        <v>12949160</v>
      </c>
      <c r="C134" s="130">
        <f>SUM(C94:C133)</f>
        <v>13656482</v>
      </c>
      <c r="D134" s="130">
        <f t="shared" ref="D134:J134" si="4">SUM(D94:D133)</f>
        <v>14401182</v>
      </c>
      <c r="E134" s="130">
        <f t="shared" si="4"/>
        <v>15518689</v>
      </c>
      <c r="F134" s="130">
        <f t="shared" si="4"/>
        <v>16866114</v>
      </c>
      <c r="G134" s="130">
        <f t="shared" si="4"/>
        <v>17302379</v>
      </c>
      <c r="H134" s="11">
        <f t="shared" si="4"/>
        <v>17733892</v>
      </c>
      <c r="I134" s="130">
        <f t="shared" si="4"/>
        <v>16506141</v>
      </c>
      <c r="J134" s="130">
        <f t="shared" si="4"/>
        <v>16223500</v>
      </c>
      <c r="K134" s="130">
        <f>SUM(K94:K133)</f>
        <v>17904416</v>
      </c>
      <c r="L134" s="130">
        <f>SUM(L94:L133)</f>
        <v>18843001</v>
      </c>
      <c r="M134" s="130">
        <f>SUM(M94:M133)</f>
        <v>20488979</v>
      </c>
      <c r="N134" s="11">
        <f>SUM(N94:N133)</f>
        <v>21822919</v>
      </c>
      <c r="O134" s="131">
        <f>SUM(O94:O133)</f>
        <v>23017554</v>
      </c>
    </row>
    <row r="135" spans="1:15" x14ac:dyDescent="0.35">
      <c r="A135" s="8" t="s">
        <v>36</v>
      </c>
      <c r="B135" s="132">
        <v>2002</v>
      </c>
      <c r="C135" s="164" t="s">
        <v>66</v>
      </c>
      <c r="D135" s="164" t="s">
        <v>66</v>
      </c>
      <c r="E135" s="164" t="s">
        <v>66</v>
      </c>
      <c r="F135" s="164" t="s">
        <v>66</v>
      </c>
      <c r="G135" s="164" t="s">
        <v>66</v>
      </c>
      <c r="H135" s="164" t="s">
        <v>66</v>
      </c>
      <c r="I135" s="164" t="s">
        <v>66</v>
      </c>
      <c r="J135" s="164" t="s">
        <v>66</v>
      </c>
      <c r="K135" s="164" t="s">
        <v>66</v>
      </c>
      <c r="L135" s="164" t="s">
        <v>66</v>
      </c>
      <c r="M135" s="164" t="s">
        <v>66</v>
      </c>
      <c r="N135" s="164" t="s">
        <v>66</v>
      </c>
      <c r="O135" s="164" t="s">
        <v>66</v>
      </c>
    </row>
    <row r="136" spans="1:15" x14ac:dyDescent="0.35">
      <c r="A136" s="14" t="s">
        <v>48</v>
      </c>
      <c r="B136" s="133">
        <v>-11049</v>
      </c>
      <c r="C136" s="165"/>
      <c r="D136" s="165"/>
      <c r="E136" s="165"/>
      <c r="F136" s="165"/>
      <c r="G136" s="165"/>
      <c r="H136" s="165"/>
      <c r="I136" s="165"/>
      <c r="J136" s="165"/>
      <c r="K136" s="165"/>
      <c r="L136" s="165"/>
      <c r="M136" s="165"/>
      <c r="N136" s="165"/>
      <c r="O136" s="165"/>
    </row>
    <row r="137" spans="1:15" x14ac:dyDescent="0.35">
      <c r="A137" s="156" t="s">
        <v>49</v>
      </c>
      <c r="B137" s="134">
        <v>12960209</v>
      </c>
      <c r="C137" s="165"/>
      <c r="D137" s="165"/>
      <c r="E137" s="165"/>
      <c r="F137" s="165"/>
      <c r="G137" s="165"/>
      <c r="H137" s="165"/>
      <c r="I137" s="165"/>
      <c r="J137" s="165"/>
      <c r="K137" s="165"/>
      <c r="L137" s="165"/>
      <c r="M137" s="165"/>
      <c r="N137" s="165"/>
      <c r="O137" s="165"/>
    </row>
    <row r="138" spans="1:15" s="158" customFormat="1" ht="10.5" x14ac:dyDescent="0.35">
      <c r="A138" s="160" t="s">
        <v>66</v>
      </c>
      <c r="B138" s="160" t="s">
        <v>66</v>
      </c>
      <c r="C138" s="166"/>
      <c r="D138" s="166"/>
      <c r="E138" s="166"/>
      <c r="F138" s="166"/>
      <c r="G138" s="166"/>
      <c r="H138" s="166"/>
      <c r="I138" s="166"/>
      <c r="J138" s="166"/>
      <c r="K138" s="166"/>
      <c r="L138" s="166"/>
      <c r="M138" s="166"/>
      <c r="N138" s="166"/>
      <c r="O138" s="166"/>
    </row>
    <row r="139" spans="1:15" x14ac:dyDescent="0.35">
      <c r="A139" s="16" t="s">
        <v>46</v>
      </c>
      <c r="B139" s="17">
        <v>2016</v>
      </c>
      <c r="C139" s="135">
        <v>2017</v>
      </c>
      <c r="D139" s="136">
        <v>2018</v>
      </c>
      <c r="E139" s="137">
        <v>2019</v>
      </c>
      <c r="F139" s="135">
        <v>2020</v>
      </c>
      <c r="G139" s="19">
        <v>2021</v>
      </c>
      <c r="H139" s="19">
        <v>2022</v>
      </c>
      <c r="I139" s="20">
        <v>2023</v>
      </c>
      <c r="J139" s="18">
        <v>2024</v>
      </c>
      <c r="K139" s="20">
        <v>2025</v>
      </c>
      <c r="L139" s="18">
        <v>2026</v>
      </c>
      <c r="M139" s="20">
        <v>2027</v>
      </c>
      <c r="N139" s="18">
        <v>2028</v>
      </c>
      <c r="O139" s="66">
        <v>2029</v>
      </c>
    </row>
    <row r="140" spans="1:15" x14ac:dyDescent="0.35">
      <c r="A140" s="146" t="s">
        <v>0</v>
      </c>
      <c r="B140" s="138">
        <v>10738906</v>
      </c>
      <c r="C140" s="70">
        <v>10931165</v>
      </c>
      <c r="D140" s="139">
        <v>11783500</v>
      </c>
      <c r="E140" s="139">
        <v>12405417</v>
      </c>
      <c r="F140" s="139">
        <v>12094129</v>
      </c>
      <c r="G140" s="162">
        <v>14103660</v>
      </c>
      <c r="H140" s="162">
        <v>14786072</v>
      </c>
      <c r="I140" s="162">
        <v>15777561</v>
      </c>
      <c r="J140" s="162">
        <v>14873007</v>
      </c>
      <c r="K140" s="139" t="s">
        <v>44</v>
      </c>
      <c r="L140" s="139" t="s">
        <v>44</v>
      </c>
      <c r="M140" s="139" t="s">
        <v>44</v>
      </c>
      <c r="N140" s="139" t="s">
        <v>44</v>
      </c>
      <c r="O140" s="140" t="s">
        <v>44</v>
      </c>
    </row>
    <row r="141" spans="1:15" x14ac:dyDescent="0.35">
      <c r="A141" s="147" t="s">
        <v>1</v>
      </c>
      <c r="B141" s="76">
        <v>0</v>
      </c>
      <c r="C141" s="73">
        <v>0</v>
      </c>
      <c r="D141" s="118" t="s">
        <v>44</v>
      </c>
      <c r="E141" s="118" t="s">
        <v>44</v>
      </c>
      <c r="F141" s="118" t="s">
        <v>44</v>
      </c>
      <c r="G141" s="118" t="s">
        <v>44</v>
      </c>
      <c r="H141" s="118" t="s">
        <v>44</v>
      </c>
      <c r="I141" s="118" t="s">
        <v>44</v>
      </c>
      <c r="J141" s="118" t="s">
        <v>44</v>
      </c>
      <c r="K141" s="118" t="s">
        <v>44</v>
      </c>
      <c r="L141" s="118" t="s">
        <v>44</v>
      </c>
      <c r="M141" s="118" t="s">
        <v>44</v>
      </c>
      <c r="N141" s="118" t="s">
        <v>44</v>
      </c>
      <c r="O141" s="124" t="s">
        <v>44</v>
      </c>
    </row>
    <row r="142" spans="1:15" x14ac:dyDescent="0.35">
      <c r="A142" s="147" t="s">
        <v>2</v>
      </c>
      <c r="B142" s="75">
        <v>1473097</v>
      </c>
      <c r="C142" s="73">
        <v>1205379</v>
      </c>
      <c r="D142" s="118">
        <v>1314525</v>
      </c>
      <c r="E142" s="118">
        <v>1660014</v>
      </c>
      <c r="F142" s="118">
        <v>1580275</v>
      </c>
      <c r="G142" s="163">
        <v>2387370</v>
      </c>
      <c r="H142" s="163">
        <v>4909512</v>
      </c>
      <c r="I142" s="163">
        <v>2928921</v>
      </c>
      <c r="J142" s="163">
        <v>3171237</v>
      </c>
      <c r="K142" s="118" t="s">
        <v>44</v>
      </c>
      <c r="L142" s="118" t="s">
        <v>44</v>
      </c>
      <c r="M142" s="118" t="s">
        <v>44</v>
      </c>
      <c r="N142" s="118" t="s">
        <v>44</v>
      </c>
      <c r="O142" s="124" t="s">
        <v>44</v>
      </c>
    </row>
    <row r="143" spans="1:15" x14ac:dyDescent="0.35">
      <c r="A143" s="147" t="s">
        <v>3</v>
      </c>
      <c r="B143" s="75">
        <v>183216</v>
      </c>
      <c r="C143" s="73">
        <v>128834</v>
      </c>
      <c r="D143" s="118">
        <v>213416</v>
      </c>
      <c r="E143" s="118">
        <v>224996</v>
      </c>
      <c r="F143" s="118">
        <v>146739</v>
      </c>
      <c r="G143" s="163">
        <v>208231</v>
      </c>
      <c r="H143" s="163">
        <v>215989</v>
      </c>
      <c r="I143" s="118">
        <v>260099</v>
      </c>
      <c r="J143" s="118">
        <v>285885</v>
      </c>
      <c r="K143" s="118" t="s">
        <v>44</v>
      </c>
      <c r="L143" s="118" t="s">
        <v>44</v>
      </c>
      <c r="M143" s="118" t="s">
        <v>44</v>
      </c>
      <c r="N143" s="118" t="s">
        <v>44</v>
      </c>
      <c r="O143" s="124" t="s">
        <v>44</v>
      </c>
    </row>
    <row r="144" spans="1:15" x14ac:dyDescent="0.35">
      <c r="A144" s="147" t="s">
        <v>30</v>
      </c>
      <c r="B144" s="75">
        <v>0</v>
      </c>
      <c r="C144" s="73">
        <v>0</v>
      </c>
      <c r="D144" s="118" t="s">
        <v>44</v>
      </c>
      <c r="E144" s="118" t="s">
        <v>44</v>
      </c>
      <c r="F144" s="118" t="s">
        <v>44</v>
      </c>
      <c r="G144" s="118" t="s">
        <v>44</v>
      </c>
      <c r="H144" s="118" t="s">
        <v>44</v>
      </c>
      <c r="I144" s="118" t="s">
        <v>44</v>
      </c>
      <c r="J144" s="118" t="s">
        <v>44</v>
      </c>
      <c r="K144" s="118" t="s">
        <v>44</v>
      </c>
      <c r="L144" s="118" t="s">
        <v>44</v>
      </c>
      <c r="M144" s="118" t="s">
        <v>44</v>
      </c>
      <c r="N144" s="118" t="s">
        <v>44</v>
      </c>
      <c r="O144" s="124" t="s">
        <v>44</v>
      </c>
    </row>
    <row r="145" spans="1:15" x14ac:dyDescent="0.35">
      <c r="A145" s="147" t="s">
        <v>31</v>
      </c>
      <c r="B145" s="80">
        <v>0</v>
      </c>
      <c r="C145" s="73">
        <v>0</v>
      </c>
      <c r="D145" s="118" t="s">
        <v>44</v>
      </c>
      <c r="E145" s="118" t="s">
        <v>44</v>
      </c>
      <c r="F145" s="118" t="s">
        <v>44</v>
      </c>
      <c r="G145" s="118" t="s">
        <v>44</v>
      </c>
      <c r="H145" s="118" t="s">
        <v>44</v>
      </c>
      <c r="I145" s="118" t="s">
        <v>44</v>
      </c>
      <c r="J145" s="118" t="s">
        <v>44</v>
      </c>
      <c r="K145" s="118" t="s">
        <v>44</v>
      </c>
      <c r="L145" s="118" t="s">
        <v>44</v>
      </c>
      <c r="M145" s="118" t="s">
        <v>44</v>
      </c>
      <c r="N145" s="118" t="s">
        <v>44</v>
      </c>
      <c r="O145" s="124" t="s">
        <v>44</v>
      </c>
    </row>
    <row r="146" spans="1:15" x14ac:dyDescent="0.35">
      <c r="A146" s="147" t="s">
        <v>4</v>
      </c>
      <c r="B146" s="75">
        <v>5491906</v>
      </c>
      <c r="C146" s="73">
        <v>5680554</v>
      </c>
      <c r="D146" s="118">
        <v>5773254</v>
      </c>
      <c r="E146" s="118">
        <v>6213776</v>
      </c>
      <c r="F146" s="118">
        <v>6099466</v>
      </c>
      <c r="G146" s="118">
        <v>6525150</v>
      </c>
      <c r="H146" s="118">
        <v>6981252</v>
      </c>
      <c r="I146" s="118">
        <v>7946289</v>
      </c>
      <c r="J146" s="118">
        <v>8072761</v>
      </c>
      <c r="K146" s="118" t="s">
        <v>44</v>
      </c>
      <c r="L146" s="118" t="s">
        <v>44</v>
      </c>
      <c r="M146" s="118" t="s">
        <v>44</v>
      </c>
      <c r="N146" s="118" t="s">
        <v>44</v>
      </c>
      <c r="O146" s="123" t="s">
        <v>44</v>
      </c>
    </row>
    <row r="147" spans="1:15" x14ac:dyDescent="0.35">
      <c r="A147" s="147" t="s">
        <v>50</v>
      </c>
      <c r="B147" s="75">
        <v>26439</v>
      </c>
      <c r="C147" s="73">
        <v>27511</v>
      </c>
      <c r="D147" s="118">
        <v>27333</v>
      </c>
      <c r="E147" s="118">
        <v>28108</v>
      </c>
      <c r="F147" s="118">
        <v>24952</v>
      </c>
      <c r="G147" s="118">
        <v>17086</v>
      </c>
      <c r="H147" s="118">
        <v>24912</v>
      </c>
      <c r="I147" s="118">
        <v>35806</v>
      </c>
      <c r="J147" s="118">
        <v>37049</v>
      </c>
      <c r="K147" s="118" t="s">
        <v>44</v>
      </c>
      <c r="L147" s="118" t="s">
        <v>44</v>
      </c>
      <c r="M147" s="118" t="s">
        <v>44</v>
      </c>
      <c r="N147" s="118" t="s">
        <v>44</v>
      </c>
      <c r="O147" s="119" t="s">
        <v>44</v>
      </c>
    </row>
    <row r="148" spans="1:15" x14ac:dyDescent="0.35">
      <c r="A148" s="147" t="s">
        <v>5</v>
      </c>
      <c r="B148" s="75">
        <v>88795</v>
      </c>
      <c r="C148" s="73">
        <v>90332</v>
      </c>
      <c r="D148" s="118">
        <v>94032</v>
      </c>
      <c r="E148" s="118">
        <v>97716</v>
      </c>
      <c r="F148" s="118">
        <v>95940</v>
      </c>
      <c r="G148" s="118">
        <v>91204</v>
      </c>
      <c r="H148" s="118">
        <v>107040</v>
      </c>
      <c r="I148" s="118">
        <v>114772</v>
      </c>
      <c r="J148" s="118">
        <v>115056</v>
      </c>
      <c r="K148" s="118" t="s">
        <v>44</v>
      </c>
      <c r="L148" s="118" t="s">
        <v>44</v>
      </c>
      <c r="M148" s="118" t="s">
        <v>44</v>
      </c>
      <c r="N148" s="118" t="s">
        <v>44</v>
      </c>
      <c r="O148" s="119" t="s">
        <v>44</v>
      </c>
    </row>
    <row r="149" spans="1:15" x14ac:dyDescent="0.35">
      <c r="A149" s="147" t="s">
        <v>6</v>
      </c>
      <c r="B149" s="80">
        <v>715504</v>
      </c>
      <c r="C149" s="73">
        <v>755190</v>
      </c>
      <c r="D149" s="118">
        <v>772382</v>
      </c>
      <c r="E149" s="118">
        <v>809852</v>
      </c>
      <c r="F149" s="118">
        <v>810040</v>
      </c>
      <c r="G149" s="118">
        <v>981738</v>
      </c>
      <c r="H149" s="118">
        <v>986044</v>
      </c>
      <c r="I149" s="118">
        <v>1060544</v>
      </c>
      <c r="J149" s="118">
        <v>1128640</v>
      </c>
      <c r="K149" s="118" t="s">
        <v>44</v>
      </c>
      <c r="L149" s="118" t="s">
        <v>44</v>
      </c>
      <c r="M149" s="118" t="s">
        <v>44</v>
      </c>
      <c r="N149" s="118" t="s">
        <v>44</v>
      </c>
      <c r="O149" s="124" t="s">
        <v>44</v>
      </c>
    </row>
    <row r="150" spans="1:15" x14ac:dyDescent="0.35">
      <c r="A150" s="147" t="s">
        <v>24</v>
      </c>
      <c r="B150" s="75">
        <v>905370</v>
      </c>
      <c r="C150" s="73">
        <v>916484</v>
      </c>
      <c r="D150" s="118">
        <v>931724</v>
      </c>
      <c r="E150" s="118">
        <v>942785</v>
      </c>
      <c r="F150" s="118">
        <v>883703</v>
      </c>
      <c r="G150" s="118">
        <v>849215</v>
      </c>
      <c r="H150" s="118">
        <v>899688</v>
      </c>
      <c r="I150" s="118">
        <v>882012</v>
      </c>
      <c r="J150" s="118">
        <v>886582</v>
      </c>
      <c r="K150" s="118" t="s">
        <v>44</v>
      </c>
      <c r="L150" s="118" t="s">
        <v>44</v>
      </c>
      <c r="M150" s="118" t="s">
        <v>44</v>
      </c>
      <c r="N150" s="118" t="s">
        <v>44</v>
      </c>
      <c r="O150" s="123" t="s">
        <v>44</v>
      </c>
    </row>
    <row r="151" spans="1:15" x14ac:dyDescent="0.35">
      <c r="A151" s="147" t="s">
        <v>25</v>
      </c>
      <c r="B151" s="75">
        <v>89132</v>
      </c>
      <c r="C151" s="73">
        <v>88947</v>
      </c>
      <c r="D151" s="118">
        <v>92436</v>
      </c>
      <c r="E151" s="118">
        <v>93553</v>
      </c>
      <c r="F151" s="118">
        <v>94979</v>
      </c>
      <c r="G151" s="118">
        <v>102125</v>
      </c>
      <c r="H151" s="118">
        <v>105505</v>
      </c>
      <c r="I151" s="118">
        <v>110090</v>
      </c>
      <c r="J151" s="118">
        <v>112343</v>
      </c>
      <c r="K151" s="118" t="s">
        <v>44</v>
      </c>
      <c r="L151" s="118" t="s">
        <v>44</v>
      </c>
      <c r="M151" s="118" t="s">
        <v>44</v>
      </c>
      <c r="N151" s="118" t="s">
        <v>44</v>
      </c>
      <c r="O151" s="119" t="s">
        <v>44</v>
      </c>
    </row>
    <row r="152" spans="1:15" x14ac:dyDescent="0.35">
      <c r="A152" s="148" t="s">
        <v>51</v>
      </c>
      <c r="B152" s="75">
        <v>559562</v>
      </c>
      <c r="C152" s="73">
        <v>593161</v>
      </c>
      <c r="D152" s="118">
        <v>501714</v>
      </c>
      <c r="E152" s="118">
        <v>520519</v>
      </c>
      <c r="F152" s="118">
        <v>500974</v>
      </c>
      <c r="G152" s="118">
        <v>500597</v>
      </c>
      <c r="H152" s="118">
        <v>469996</v>
      </c>
      <c r="I152" s="118">
        <v>431676</v>
      </c>
      <c r="J152" s="118">
        <v>403562</v>
      </c>
      <c r="K152" s="118" t="s">
        <v>44</v>
      </c>
      <c r="L152" s="118" t="s">
        <v>44</v>
      </c>
      <c r="M152" s="118" t="s">
        <v>44</v>
      </c>
      <c r="N152" s="118" t="s">
        <v>44</v>
      </c>
      <c r="O152" s="119" t="s">
        <v>44</v>
      </c>
    </row>
    <row r="153" spans="1:15" x14ac:dyDescent="0.35">
      <c r="A153" s="153" t="s">
        <v>52</v>
      </c>
      <c r="B153" s="75">
        <v>99745</v>
      </c>
      <c r="C153" s="73">
        <v>98166</v>
      </c>
      <c r="D153" s="118">
        <v>103337</v>
      </c>
      <c r="E153" s="118">
        <v>116666</v>
      </c>
      <c r="F153" s="118">
        <v>120684</v>
      </c>
      <c r="G153" s="118">
        <v>131555</v>
      </c>
      <c r="H153" s="118">
        <v>144534</v>
      </c>
      <c r="I153" s="118">
        <v>139227</v>
      </c>
      <c r="J153" s="118">
        <v>155636</v>
      </c>
      <c r="K153" s="118" t="s">
        <v>44</v>
      </c>
      <c r="L153" s="118" t="s">
        <v>44</v>
      </c>
      <c r="M153" s="118" t="s">
        <v>44</v>
      </c>
      <c r="N153" s="118" t="s">
        <v>44</v>
      </c>
      <c r="O153" s="119" t="s">
        <v>44</v>
      </c>
    </row>
    <row r="154" spans="1:15" x14ac:dyDescent="0.35">
      <c r="A154" s="147" t="s">
        <v>19</v>
      </c>
      <c r="B154" s="80">
        <v>0</v>
      </c>
      <c r="C154" s="73">
        <v>0</v>
      </c>
      <c r="D154" s="118" t="s">
        <v>44</v>
      </c>
      <c r="E154" s="118" t="s">
        <v>44</v>
      </c>
      <c r="F154" s="118" t="s">
        <v>44</v>
      </c>
      <c r="G154" s="118" t="s">
        <v>44</v>
      </c>
      <c r="H154" s="118" t="s">
        <v>44</v>
      </c>
      <c r="I154" s="118" t="s">
        <v>44</v>
      </c>
      <c r="J154" s="118" t="s">
        <v>44</v>
      </c>
      <c r="K154" s="118" t="s">
        <v>44</v>
      </c>
      <c r="L154" s="118" t="s">
        <v>44</v>
      </c>
      <c r="M154" s="118" t="s">
        <v>44</v>
      </c>
      <c r="N154" s="118" t="s">
        <v>44</v>
      </c>
      <c r="O154" s="119" t="s">
        <v>44</v>
      </c>
    </row>
    <row r="155" spans="1:15" x14ac:dyDescent="0.35">
      <c r="A155" s="147" t="s">
        <v>32</v>
      </c>
      <c r="B155" s="75">
        <v>0</v>
      </c>
      <c r="C155" s="73">
        <v>0</v>
      </c>
      <c r="D155" s="118" t="s">
        <v>44</v>
      </c>
      <c r="E155" s="118" t="s">
        <v>44</v>
      </c>
      <c r="F155" s="118" t="s">
        <v>44</v>
      </c>
      <c r="G155" s="118" t="s">
        <v>44</v>
      </c>
      <c r="H155" s="118" t="s">
        <v>44</v>
      </c>
      <c r="I155" s="118" t="s">
        <v>44</v>
      </c>
      <c r="J155" s="118" t="s">
        <v>44</v>
      </c>
      <c r="K155" s="118" t="s">
        <v>44</v>
      </c>
      <c r="L155" s="118" t="s">
        <v>44</v>
      </c>
      <c r="M155" s="118" t="s">
        <v>44</v>
      </c>
      <c r="N155" s="118" t="s">
        <v>44</v>
      </c>
      <c r="O155" s="119" t="s">
        <v>44</v>
      </c>
    </row>
    <row r="156" spans="1:15" x14ac:dyDescent="0.35">
      <c r="A156" s="147" t="s">
        <v>33</v>
      </c>
      <c r="B156" s="76">
        <v>0</v>
      </c>
      <c r="C156" s="73">
        <v>0</v>
      </c>
      <c r="D156" s="118" t="s">
        <v>44</v>
      </c>
      <c r="E156" s="118" t="s">
        <v>44</v>
      </c>
      <c r="F156" s="118" t="s">
        <v>44</v>
      </c>
      <c r="G156" s="118" t="s">
        <v>44</v>
      </c>
      <c r="H156" s="118" t="s">
        <v>44</v>
      </c>
      <c r="I156" s="118" t="s">
        <v>44</v>
      </c>
      <c r="J156" s="118" t="s">
        <v>44</v>
      </c>
      <c r="K156" s="118" t="s">
        <v>44</v>
      </c>
      <c r="L156" s="118" t="s">
        <v>44</v>
      </c>
      <c r="M156" s="118" t="s">
        <v>44</v>
      </c>
      <c r="N156" s="118" t="s">
        <v>44</v>
      </c>
      <c r="O156" s="124" t="s">
        <v>44</v>
      </c>
    </row>
    <row r="157" spans="1:15" x14ac:dyDescent="0.35">
      <c r="A157" s="147" t="s">
        <v>38</v>
      </c>
      <c r="B157" s="72">
        <v>115750</v>
      </c>
      <c r="C157" s="73">
        <v>126258</v>
      </c>
      <c r="D157" s="118">
        <v>122051</v>
      </c>
      <c r="E157" s="118">
        <v>117078</v>
      </c>
      <c r="F157" s="118">
        <v>170364</v>
      </c>
      <c r="G157" s="118">
        <v>238646.19</v>
      </c>
      <c r="H157" s="118">
        <v>197386.27</v>
      </c>
      <c r="I157" s="118">
        <v>108110.38</v>
      </c>
      <c r="J157" s="118">
        <v>94689.46</v>
      </c>
      <c r="K157" s="118" t="s">
        <v>44</v>
      </c>
      <c r="L157" s="118" t="s">
        <v>44</v>
      </c>
      <c r="M157" s="118" t="s">
        <v>44</v>
      </c>
      <c r="N157" s="118" t="s">
        <v>44</v>
      </c>
      <c r="O157" s="124" t="s">
        <v>44</v>
      </c>
    </row>
    <row r="158" spans="1:15" x14ac:dyDescent="0.35">
      <c r="A158" s="147" t="s">
        <v>39</v>
      </c>
      <c r="B158" s="72">
        <v>110002</v>
      </c>
      <c r="C158" s="73">
        <v>118593</v>
      </c>
      <c r="D158" s="118">
        <v>127969</v>
      </c>
      <c r="E158" s="118">
        <v>131697</v>
      </c>
      <c r="F158" s="118">
        <v>134589</v>
      </c>
      <c r="G158" s="118">
        <v>159159.54</v>
      </c>
      <c r="H158" s="118">
        <v>193632.37</v>
      </c>
      <c r="I158" s="118">
        <v>145793.91</v>
      </c>
      <c r="J158" s="118">
        <v>134651.51999999999</v>
      </c>
      <c r="K158" s="118" t="s">
        <v>44</v>
      </c>
      <c r="L158" s="118" t="s">
        <v>44</v>
      </c>
      <c r="M158" s="118" t="s">
        <v>44</v>
      </c>
      <c r="N158" s="118" t="s">
        <v>44</v>
      </c>
      <c r="O158" s="123" t="s">
        <v>44</v>
      </c>
    </row>
    <row r="159" spans="1:15" x14ac:dyDescent="0.35">
      <c r="A159" s="147" t="s">
        <v>18</v>
      </c>
      <c r="B159" s="72">
        <v>56578</v>
      </c>
      <c r="C159" s="73">
        <v>63444</v>
      </c>
      <c r="D159" s="118">
        <v>75045</v>
      </c>
      <c r="E159" s="118">
        <v>89106</v>
      </c>
      <c r="F159" s="118">
        <v>78843</v>
      </c>
      <c r="G159" s="118">
        <v>118723</v>
      </c>
      <c r="H159" s="118">
        <v>180304</v>
      </c>
      <c r="I159" s="118">
        <v>195754</v>
      </c>
      <c r="J159" s="118">
        <v>196683</v>
      </c>
      <c r="K159" s="118" t="s">
        <v>44</v>
      </c>
      <c r="L159" s="118" t="s">
        <v>44</v>
      </c>
      <c r="M159" s="118" t="s">
        <v>44</v>
      </c>
      <c r="N159" s="118" t="s">
        <v>44</v>
      </c>
      <c r="O159" s="119" t="s">
        <v>44</v>
      </c>
    </row>
    <row r="160" spans="1:15" x14ac:dyDescent="0.35">
      <c r="A160" s="147" t="s">
        <v>26</v>
      </c>
      <c r="B160" s="72">
        <v>529</v>
      </c>
      <c r="C160" s="73">
        <v>863</v>
      </c>
      <c r="D160" s="118">
        <v>1191</v>
      </c>
      <c r="E160" s="118">
        <v>1226</v>
      </c>
      <c r="F160" s="118">
        <v>1332</v>
      </c>
      <c r="G160" s="118">
        <v>2463</v>
      </c>
      <c r="H160" s="118">
        <v>2072</v>
      </c>
      <c r="I160" s="118">
        <v>1513</v>
      </c>
      <c r="J160" s="118">
        <v>1405</v>
      </c>
      <c r="K160" s="118" t="s">
        <v>44</v>
      </c>
      <c r="L160" s="118" t="s">
        <v>44</v>
      </c>
      <c r="M160" s="118" t="s">
        <v>44</v>
      </c>
      <c r="N160" s="118" t="s">
        <v>44</v>
      </c>
      <c r="O160" s="124" t="s">
        <v>44</v>
      </c>
    </row>
    <row r="161" spans="1:15" x14ac:dyDescent="0.35">
      <c r="A161" s="147" t="s">
        <v>27</v>
      </c>
      <c r="B161" s="72">
        <v>0</v>
      </c>
      <c r="C161" s="73">
        <v>0</v>
      </c>
      <c r="D161" s="118" t="s">
        <v>44</v>
      </c>
      <c r="E161" s="118" t="s">
        <v>44</v>
      </c>
      <c r="F161" s="118" t="s">
        <v>44</v>
      </c>
      <c r="G161" s="118" t="s">
        <v>44</v>
      </c>
      <c r="H161" s="118" t="s">
        <v>44</v>
      </c>
      <c r="I161" s="118" t="s">
        <v>44</v>
      </c>
      <c r="J161" s="118" t="s">
        <v>44</v>
      </c>
      <c r="K161" s="118" t="s">
        <v>44</v>
      </c>
      <c r="L161" s="118" t="s">
        <v>44</v>
      </c>
      <c r="M161" s="118" t="s">
        <v>44</v>
      </c>
      <c r="N161" s="118" t="s">
        <v>44</v>
      </c>
      <c r="O161" s="123" t="s">
        <v>44</v>
      </c>
    </row>
    <row r="162" spans="1:15" x14ac:dyDescent="0.35">
      <c r="A162" s="147" t="s">
        <v>28</v>
      </c>
      <c r="B162" s="72">
        <v>461836</v>
      </c>
      <c r="C162" s="73">
        <v>484229</v>
      </c>
      <c r="D162" s="118">
        <v>511156</v>
      </c>
      <c r="E162" s="118">
        <v>518996</v>
      </c>
      <c r="F162" s="118">
        <v>526792</v>
      </c>
      <c r="G162" s="118">
        <v>565872</v>
      </c>
      <c r="H162" s="118">
        <v>624050</v>
      </c>
      <c r="I162" s="118">
        <v>631000</v>
      </c>
      <c r="J162" s="118">
        <v>709002</v>
      </c>
      <c r="K162" s="118" t="s">
        <v>44</v>
      </c>
      <c r="L162" s="118" t="s">
        <v>44</v>
      </c>
      <c r="M162" s="118" t="s">
        <v>44</v>
      </c>
      <c r="N162" s="118" t="s">
        <v>44</v>
      </c>
      <c r="O162" s="119" t="s">
        <v>44</v>
      </c>
    </row>
    <row r="163" spans="1:15" x14ac:dyDescent="0.35">
      <c r="A163" s="147" t="s">
        <v>7</v>
      </c>
      <c r="B163" s="72">
        <v>282037</v>
      </c>
      <c r="C163" s="73">
        <v>285430</v>
      </c>
      <c r="D163" s="118">
        <v>287376</v>
      </c>
      <c r="E163" s="118">
        <v>292014</v>
      </c>
      <c r="F163" s="118">
        <v>272736</v>
      </c>
      <c r="G163" s="118">
        <v>318323</v>
      </c>
      <c r="H163" s="118">
        <v>257835</v>
      </c>
      <c r="I163" s="118">
        <v>314115</v>
      </c>
      <c r="J163" s="118">
        <v>312047</v>
      </c>
      <c r="K163" s="118" t="s">
        <v>44</v>
      </c>
      <c r="L163" s="118" t="s">
        <v>44</v>
      </c>
      <c r="M163" s="118" t="s">
        <v>44</v>
      </c>
      <c r="N163" s="118" t="s">
        <v>44</v>
      </c>
      <c r="O163" s="119" t="s">
        <v>44</v>
      </c>
    </row>
    <row r="164" spans="1:15" x14ac:dyDescent="0.35">
      <c r="A164" s="147" t="s">
        <v>8</v>
      </c>
      <c r="B164" s="72">
        <v>584235</v>
      </c>
      <c r="C164" s="73">
        <v>613550</v>
      </c>
      <c r="D164" s="118">
        <v>644875</v>
      </c>
      <c r="E164" s="118">
        <v>675935</v>
      </c>
      <c r="F164" s="118">
        <v>682734</v>
      </c>
      <c r="G164" s="118">
        <v>470110</v>
      </c>
      <c r="H164" s="118">
        <v>532102</v>
      </c>
      <c r="I164" s="118">
        <v>530426</v>
      </c>
      <c r="J164" s="118">
        <v>525091</v>
      </c>
      <c r="K164" s="118" t="s">
        <v>44</v>
      </c>
      <c r="L164" s="118" t="s">
        <v>44</v>
      </c>
      <c r="M164" s="118" t="s">
        <v>44</v>
      </c>
      <c r="N164" s="118" t="s">
        <v>44</v>
      </c>
      <c r="O164" s="119" t="s">
        <v>44</v>
      </c>
    </row>
    <row r="165" spans="1:15" x14ac:dyDescent="0.35">
      <c r="A165" s="147" t="s">
        <v>9</v>
      </c>
      <c r="B165" s="72">
        <v>0</v>
      </c>
      <c r="C165" s="73">
        <v>0</v>
      </c>
      <c r="D165" s="118" t="s">
        <v>44</v>
      </c>
      <c r="E165" s="118" t="s">
        <v>44</v>
      </c>
      <c r="F165" s="118" t="s">
        <v>44</v>
      </c>
      <c r="G165" s="118" t="s">
        <v>44</v>
      </c>
      <c r="H165" s="118" t="s">
        <v>44</v>
      </c>
      <c r="I165" s="118" t="s">
        <v>44</v>
      </c>
      <c r="J165" s="118" t="s">
        <v>44</v>
      </c>
      <c r="K165" s="118" t="s">
        <v>44</v>
      </c>
      <c r="L165" s="118" t="s">
        <v>44</v>
      </c>
      <c r="M165" s="118" t="s">
        <v>44</v>
      </c>
      <c r="N165" s="118" t="s">
        <v>44</v>
      </c>
      <c r="O165" s="124" t="s">
        <v>44</v>
      </c>
    </row>
    <row r="166" spans="1:15" x14ac:dyDescent="0.35">
      <c r="A166" s="147" t="s">
        <v>22</v>
      </c>
      <c r="B166" s="72">
        <v>0</v>
      </c>
      <c r="C166" s="73">
        <v>0</v>
      </c>
      <c r="D166" s="118" t="s">
        <v>44</v>
      </c>
      <c r="E166" s="118" t="s">
        <v>44</v>
      </c>
      <c r="F166" s="118" t="s">
        <v>44</v>
      </c>
      <c r="G166" s="118" t="s">
        <v>44</v>
      </c>
      <c r="H166" s="118" t="s">
        <v>44</v>
      </c>
      <c r="I166" s="118" t="s">
        <v>44</v>
      </c>
      <c r="J166" s="118" t="s">
        <v>44</v>
      </c>
      <c r="K166" s="118" t="s">
        <v>44</v>
      </c>
      <c r="L166" s="118" t="s">
        <v>44</v>
      </c>
      <c r="M166" s="118" t="s">
        <v>44</v>
      </c>
      <c r="N166" s="118" t="s">
        <v>44</v>
      </c>
      <c r="O166" s="123" t="s">
        <v>44</v>
      </c>
    </row>
    <row r="167" spans="1:15" x14ac:dyDescent="0.35">
      <c r="A167" s="147" t="s">
        <v>15</v>
      </c>
      <c r="B167" s="72">
        <v>55</v>
      </c>
      <c r="C167" s="73">
        <v>54</v>
      </c>
      <c r="D167" s="118">
        <v>54</v>
      </c>
      <c r="E167" s="118">
        <v>51</v>
      </c>
      <c r="F167" s="118">
        <v>53</v>
      </c>
      <c r="G167" s="118">
        <v>54</v>
      </c>
      <c r="H167" s="118">
        <v>55</v>
      </c>
      <c r="I167" s="118">
        <v>55</v>
      </c>
      <c r="J167" s="118">
        <v>56</v>
      </c>
      <c r="K167" s="118" t="s">
        <v>44</v>
      </c>
      <c r="L167" s="118" t="s">
        <v>44</v>
      </c>
      <c r="M167" s="118" t="s">
        <v>44</v>
      </c>
      <c r="N167" s="118" t="s">
        <v>44</v>
      </c>
      <c r="O167" s="119" t="s">
        <v>44</v>
      </c>
    </row>
    <row r="168" spans="1:15" x14ac:dyDescent="0.35">
      <c r="A168" s="155" t="s">
        <v>29</v>
      </c>
      <c r="B168" s="72">
        <v>6224</v>
      </c>
      <c r="C168" s="73">
        <v>7683</v>
      </c>
      <c r="D168" s="118">
        <v>13054</v>
      </c>
      <c r="E168" s="118">
        <v>21339</v>
      </c>
      <c r="F168" s="118">
        <v>15654</v>
      </c>
      <c r="G168" s="118" t="s">
        <v>44</v>
      </c>
      <c r="H168" s="118" t="s">
        <v>44</v>
      </c>
      <c r="I168" s="118" t="s">
        <v>44</v>
      </c>
      <c r="J168" s="118" t="s">
        <v>44</v>
      </c>
      <c r="K168" s="118" t="s">
        <v>44</v>
      </c>
      <c r="L168" s="118" t="s">
        <v>44</v>
      </c>
      <c r="M168" s="118" t="s">
        <v>44</v>
      </c>
      <c r="N168" s="118" t="s">
        <v>44</v>
      </c>
      <c r="O168" s="119" t="s">
        <v>44</v>
      </c>
    </row>
    <row r="169" spans="1:15" x14ac:dyDescent="0.35">
      <c r="A169" s="147" t="s">
        <v>37</v>
      </c>
      <c r="B169" s="75">
        <v>0</v>
      </c>
      <c r="C169" s="73">
        <v>0</v>
      </c>
      <c r="D169" s="118" t="s">
        <v>44</v>
      </c>
      <c r="E169" s="118" t="s">
        <v>44</v>
      </c>
      <c r="F169" s="118" t="s">
        <v>44</v>
      </c>
      <c r="G169" s="118" t="s">
        <v>44</v>
      </c>
      <c r="H169" s="118" t="s">
        <v>44</v>
      </c>
      <c r="I169" s="118" t="s">
        <v>44</v>
      </c>
      <c r="J169" s="118" t="s">
        <v>44</v>
      </c>
      <c r="K169" s="118" t="s">
        <v>44</v>
      </c>
      <c r="L169" s="118" t="s">
        <v>44</v>
      </c>
      <c r="M169" s="118" t="s">
        <v>44</v>
      </c>
      <c r="N169" s="118" t="s">
        <v>44</v>
      </c>
      <c r="O169" s="124" t="s">
        <v>44</v>
      </c>
    </row>
    <row r="170" spans="1:15" x14ac:dyDescent="0.35">
      <c r="A170" s="147" t="s">
        <v>34</v>
      </c>
      <c r="B170" s="75">
        <v>0</v>
      </c>
      <c r="C170" s="73">
        <v>0</v>
      </c>
      <c r="D170" s="118" t="s">
        <v>44</v>
      </c>
      <c r="E170" s="118" t="s">
        <v>44</v>
      </c>
      <c r="F170" s="118" t="s">
        <v>44</v>
      </c>
      <c r="G170" s="118" t="s">
        <v>44</v>
      </c>
      <c r="H170" s="118" t="s">
        <v>44</v>
      </c>
      <c r="I170" s="118" t="s">
        <v>44</v>
      </c>
      <c r="J170" s="118" t="s">
        <v>44</v>
      </c>
      <c r="K170" s="118" t="s">
        <v>44</v>
      </c>
      <c r="L170" s="118" t="s">
        <v>44</v>
      </c>
      <c r="M170" s="118" t="s">
        <v>44</v>
      </c>
      <c r="N170" s="118" t="s">
        <v>44</v>
      </c>
      <c r="O170" s="124" t="s">
        <v>44</v>
      </c>
    </row>
    <row r="171" spans="1:15" x14ac:dyDescent="0.35">
      <c r="A171" s="147" t="s">
        <v>10</v>
      </c>
      <c r="B171" s="75">
        <v>853780</v>
      </c>
      <c r="C171" s="73">
        <v>858390</v>
      </c>
      <c r="D171" s="118">
        <v>811380</v>
      </c>
      <c r="E171" s="118">
        <v>810627</v>
      </c>
      <c r="F171" s="118">
        <v>753318</v>
      </c>
      <c r="G171" s="118">
        <v>803134</v>
      </c>
      <c r="H171" s="118">
        <v>774121</v>
      </c>
      <c r="I171" s="118">
        <v>765246</v>
      </c>
      <c r="J171" s="118">
        <v>717866</v>
      </c>
      <c r="K171" s="118" t="s">
        <v>44</v>
      </c>
      <c r="L171" s="118" t="s">
        <v>44</v>
      </c>
      <c r="M171" s="118" t="s">
        <v>44</v>
      </c>
      <c r="N171" s="118" t="s">
        <v>44</v>
      </c>
      <c r="O171" s="123" t="s">
        <v>44</v>
      </c>
    </row>
    <row r="172" spans="1:15" x14ac:dyDescent="0.35">
      <c r="A172" s="147" t="s">
        <v>11</v>
      </c>
      <c r="B172" s="76">
        <v>232</v>
      </c>
      <c r="C172" s="73">
        <v>288</v>
      </c>
      <c r="D172" s="118" t="s">
        <v>44</v>
      </c>
      <c r="E172" s="118">
        <v>426</v>
      </c>
      <c r="F172" s="118">
        <v>259</v>
      </c>
      <c r="G172" s="118">
        <v>288</v>
      </c>
      <c r="H172" s="118">
        <v>332</v>
      </c>
      <c r="I172" s="118">
        <v>270</v>
      </c>
      <c r="J172" s="118" t="s">
        <v>44</v>
      </c>
      <c r="K172" s="118" t="s">
        <v>44</v>
      </c>
      <c r="L172" s="118" t="s">
        <v>44</v>
      </c>
      <c r="M172" s="118" t="s">
        <v>44</v>
      </c>
      <c r="N172" s="118" t="s">
        <v>44</v>
      </c>
      <c r="O172" s="119" t="s">
        <v>44</v>
      </c>
    </row>
    <row r="173" spans="1:15" x14ac:dyDescent="0.35">
      <c r="A173" s="147" t="s">
        <v>12</v>
      </c>
      <c r="B173" s="72">
        <v>701635</v>
      </c>
      <c r="C173" s="73">
        <v>752676</v>
      </c>
      <c r="D173" s="118">
        <v>781867</v>
      </c>
      <c r="E173" s="118">
        <v>803734</v>
      </c>
      <c r="F173" s="118">
        <v>812604</v>
      </c>
      <c r="G173" s="118">
        <v>853657</v>
      </c>
      <c r="H173" s="118">
        <v>823287</v>
      </c>
      <c r="I173" s="118">
        <v>836522</v>
      </c>
      <c r="J173" s="118">
        <v>914474</v>
      </c>
      <c r="K173" s="118" t="s">
        <v>44</v>
      </c>
      <c r="L173" s="118" t="s">
        <v>44</v>
      </c>
      <c r="M173" s="118" t="s">
        <v>44</v>
      </c>
      <c r="N173" s="118" t="s">
        <v>44</v>
      </c>
      <c r="O173" s="119" t="s">
        <v>44</v>
      </c>
    </row>
    <row r="174" spans="1:15" x14ac:dyDescent="0.35">
      <c r="A174" s="147" t="s">
        <v>13</v>
      </c>
      <c r="B174" s="75">
        <v>7000</v>
      </c>
      <c r="C174" s="73">
        <v>7006</v>
      </c>
      <c r="D174" s="118">
        <v>8000</v>
      </c>
      <c r="E174" s="118">
        <v>7026</v>
      </c>
      <c r="F174" s="118">
        <v>7025</v>
      </c>
      <c r="G174" s="118">
        <v>7008</v>
      </c>
      <c r="H174" s="118">
        <v>7004</v>
      </c>
      <c r="I174" s="118">
        <v>7031</v>
      </c>
      <c r="J174" s="118">
        <v>6978</v>
      </c>
      <c r="K174" s="118" t="s">
        <v>44</v>
      </c>
      <c r="L174" s="118" t="s">
        <v>44</v>
      </c>
      <c r="M174" s="118" t="s">
        <v>44</v>
      </c>
      <c r="N174" s="118" t="s">
        <v>44</v>
      </c>
      <c r="O174" s="119" t="s">
        <v>44</v>
      </c>
    </row>
    <row r="175" spans="1:15" x14ac:dyDescent="0.35">
      <c r="A175" s="147" t="s">
        <v>14</v>
      </c>
      <c r="B175" s="75">
        <v>2455</v>
      </c>
      <c r="C175" s="73">
        <v>4202</v>
      </c>
      <c r="D175" s="118">
        <v>3440</v>
      </c>
      <c r="E175" s="118">
        <v>3273</v>
      </c>
      <c r="F175" s="118">
        <v>3573</v>
      </c>
      <c r="G175" s="118">
        <v>3866</v>
      </c>
      <c r="H175" s="118">
        <v>3382</v>
      </c>
      <c r="I175" s="118">
        <v>4980</v>
      </c>
      <c r="J175" s="118">
        <v>3863</v>
      </c>
      <c r="K175" s="118" t="s">
        <v>44</v>
      </c>
      <c r="L175" s="118" t="s">
        <v>44</v>
      </c>
      <c r="M175" s="118" t="s">
        <v>44</v>
      </c>
      <c r="N175" s="118" t="s">
        <v>44</v>
      </c>
      <c r="O175" s="119" t="s">
        <v>44</v>
      </c>
    </row>
    <row r="176" spans="1:15" x14ac:dyDescent="0.35">
      <c r="A176" s="147" t="s">
        <v>16</v>
      </c>
      <c r="B176" s="76">
        <v>76682</v>
      </c>
      <c r="C176" s="73">
        <v>78717</v>
      </c>
      <c r="D176" s="118">
        <v>83594</v>
      </c>
      <c r="E176" s="118">
        <v>88279</v>
      </c>
      <c r="F176" s="118">
        <v>91259</v>
      </c>
      <c r="G176" s="118">
        <v>93995</v>
      </c>
      <c r="H176" s="118">
        <v>102531</v>
      </c>
      <c r="I176" s="118">
        <v>113190</v>
      </c>
      <c r="J176" s="118">
        <v>121510</v>
      </c>
      <c r="K176" s="118" t="s">
        <v>44</v>
      </c>
      <c r="L176" s="118" t="s">
        <v>44</v>
      </c>
      <c r="M176" s="118" t="s">
        <v>44</v>
      </c>
      <c r="N176" s="118" t="s">
        <v>44</v>
      </c>
      <c r="O176" s="119" t="s">
        <v>44</v>
      </c>
    </row>
    <row r="177" spans="1:16" x14ac:dyDescent="0.35">
      <c r="A177" s="147" t="s">
        <v>21</v>
      </c>
      <c r="B177" s="72">
        <v>0</v>
      </c>
      <c r="C177" s="73">
        <v>0</v>
      </c>
      <c r="D177" s="118" t="s">
        <v>44</v>
      </c>
      <c r="E177" s="118" t="s">
        <v>44</v>
      </c>
      <c r="F177" s="118" t="s">
        <v>44</v>
      </c>
      <c r="G177" s="118" t="s">
        <v>44</v>
      </c>
      <c r="H177" s="118" t="s">
        <v>44</v>
      </c>
      <c r="I177" s="118" t="s">
        <v>44</v>
      </c>
      <c r="J177" s="118" t="s">
        <v>44</v>
      </c>
      <c r="K177" s="118" t="s">
        <v>44</v>
      </c>
      <c r="L177" s="118" t="s">
        <v>44</v>
      </c>
      <c r="M177" s="118" t="s">
        <v>44</v>
      </c>
      <c r="N177" s="118" t="s">
        <v>44</v>
      </c>
      <c r="O177" s="124" t="s">
        <v>44</v>
      </c>
    </row>
    <row r="178" spans="1:16" x14ac:dyDescent="0.35">
      <c r="A178" s="147" t="s">
        <v>20</v>
      </c>
      <c r="B178" s="72">
        <v>0</v>
      </c>
      <c r="C178" s="73">
        <v>0</v>
      </c>
      <c r="D178" s="118" t="s">
        <v>44</v>
      </c>
      <c r="E178" s="118" t="s">
        <v>44</v>
      </c>
      <c r="F178" s="118" t="s">
        <v>44</v>
      </c>
      <c r="G178" s="118" t="s">
        <v>44</v>
      </c>
      <c r="H178" s="118" t="s">
        <v>44</v>
      </c>
      <c r="I178" s="118" t="s">
        <v>44</v>
      </c>
      <c r="J178" s="118" t="s">
        <v>44</v>
      </c>
      <c r="K178" s="118" t="s">
        <v>44</v>
      </c>
      <c r="L178" s="118" t="s">
        <v>44</v>
      </c>
      <c r="M178" s="118" t="s">
        <v>44</v>
      </c>
      <c r="N178" s="118" t="s">
        <v>44</v>
      </c>
      <c r="O178" s="124" t="s">
        <v>44</v>
      </c>
    </row>
    <row r="179" spans="1:16" ht="16" thickBot="1" x14ac:dyDescent="0.4">
      <c r="A179" s="151" t="s">
        <v>17</v>
      </c>
      <c r="B179" s="126">
        <v>3697</v>
      </c>
      <c r="C179" s="84">
        <v>3820</v>
      </c>
      <c r="D179" s="141">
        <v>4016</v>
      </c>
      <c r="E179" s="142">
        <v>4072</v>
      </c>
      <c r="F179" s="142">
        <v>3887</v>
      </c>
      <c r="G179" s="143">
        <v>4215</v>
      </c>
      <c r="H179" s="141">
        <v>4186</v>
      </c>
      <c r="I179" s="143">
        <v>3901</v>
      </c>
      <c r="J179" s="141">
        <v>3916</v>
      </c>
      <c r="K179" s="143" t="s">
        <v>44</v>
      </c>
      <c r="L179" s="141" t="s">
        <v>44</v>
      </c>
      <c r="M179" s="141" t="s">
        <v>44</v>
      </c>
      <c r="N179" s="141" t="s">
        <v>44</v>
      </c>
      <c r="O179" s="144" t="s">
        <v>44</v>
      </c>
    </row>
    <row r="180" spans="1:16" ht="16" thickTop="1" x14ac:dyDescent="0.35">
      <c r="A180" s="9" t="s">
        <v>23</v>
      </c>
      <c r="B180" s="10">
        <f>SUM(B140:B179)</f>
        <v>23634399</v>
      </c>
      <c r="C180" s="11">
        <f>SUM(C140:C179)</f>
        <v>23920926</v>
      </c>
      <c r="D180" s="12">
        <f>SUM(D140:D179)</f>
        <v>25082721</v>
      </c>
      <c r="E180" s="12">
        <f>SUM(E140:E179)</f>
        <v>26678281</v>
      </c>
      <c r="F180" s="12">
        <f t="shared" ref="F180:O180" si="5">SUM(F140:F179)</f>
        <v>26006903</v>
      </c>
      <c r="G180" s="12">
        <f t="shared" si="5"/>
        <v>29537444.73</v>
      </c>
      <c r="H180" s="12">
        <f t="shared" si="5"/>
        <v>33332823.640000001</v>
      </c>
      <c r="I180" s="12">
        <f t="shared" si="5"/>
        <v>33344904.289999999</v>
      </c>
      <c r="J180" s="12">
        <f t="shared" si="5"/>
        <v>32983989.98</v>
      </c>
      <c r="K180" s="12">
        <f t="shared" si="5"/>
        <v>0</v>
      </c>
      <c r="L180" s="12">
        <f t="shared" si="5"/>
        <v>0</v>
      </c>
      <c r="M180" s="12">
        <f t="shared" si="5"/>
        <v>0</v>
      </c>
      <c r="N180" s="12">
        <f t="shared" si="5"/>
        <v>0</v>
      </c>
      <c r="O180" s="161">
        <f t="shared" si="5"/>
        <v>0</v>
      </c>
      <c r="P180" s="159"/>
    </row>
    <row r="181" spans="1:16" s="7" customFormat="1" ht="22.15" customHeight="1" x14ac:dyDescent="0.3">
      <c r="A181" s="182" t="s">
        <v>70</v>
      </c>
      <c r="B181" s="182"/>
      <c r="C181" s="182"/>
      <c r="D181" s="182"/>
      <c r="E181" s="182"/>
      <c r="F181" s="182"/>
      <c r="G181" s="182"/>
      <c r="H181" s="182"/>
      <c r="I181" s="182"/>
      <c r="J181" s="182"/>
      <c r="K181" s="182"/>
      <c r="L181" s="182"/>
      <c r="M181" s="182"/>
      <c r="N181" s="182"/>
      <c r="O181" s="182"/>
    </row>
    <row r="182" spans="1:16" s="7" customFormat="1" ht="13.9" customHeight="1" x14ac:dyDescent="0.35">
      <c r="A182" s="171" t="s">
        <v>40</v>
      </c>
      <c r="B182" s="171"/>
      <c r="C182" s="171"/>
      <c r="D182" s="171"/>
      <c r="E182" s="171"/>
      <c r="F182" s="171"/>
      <c r="G182" s="171"/>
      <c r="H182" s="171"/>
      <c r="I182" s="171"/>
      <c r="J182" s="171"/>
      <c r="K182" s="171"/>
      <c r="L182" s="171"/>
      <c r="M182" s="171"/>
      <c r="N182" s="171"/>
      <c r="O182" s="171"/>
    </row>
    <row r="183" spans="1:16" s="7" customFormat="1" ht="13.9" customHeight="1" x14ac:dyDescent="0.35">
      <c r="A183" s="177" t="s">
        <v>43</v>
      </c>
      <c r="B183" s="177"/>
      <c r="C183" s="177"/>
      <c r="D183" s="177"/>
      <c r="E183" s="177"/>
      <c r="F183" s="177"/>
      <c r="G183" s="177"/>
      <c r="H183" s="177"/>
      <c r="I183" s="177"/>
      <c r="J183" s="177"/>
      <c r="K183" s="177"/>
      <c r="L183" s="177"/>
      <c r="M183" s="177"/>
      <c r="N183" s="177"/>
      <c r="O183" s="177"/>
    </row>
    <row r="184" spans="1:16" s="7" customFormat="1" ht="13.9" customHeight="1" x14ac:dyDescent="0.35">
      <c r="A184" s="171" t="s">
        <v>41</v>
      </c>
      <c r="B184" s="171"/>
      <c r="C184" s="171"/>
      <c r="D184" s="171"/>
      <c r="E184" s="171"/>
      <c r="F184" s="171"/>
      <c r="G184" s="171"/>
      <c r="H184" s="171"/>
      <c r="I184" s="171"/>
      <c r="J184" s="171"/>
      <c r="K184" s="171"/>
      <c r="L184" s="171"/>
      <c r="M184" s="171"/>
      <c r="N184" s="171"/>
      <c r="O184" s="171"/>
    </row>
    <row r="185" spans="1:16" s="7" customFormat="1" ht="13.9" customHeight="1" x14ac:dyDescent="0.35">
      <c r="A185" s="170" t="s">
        <v>65</v>
      </c>
      <c r="B185" s="170"/>
      <c r="C185" s="170"/>
      <c r="D185" s="170"/>
      <c r="E185" s="170"/>
      <c r="F185" s="170"/>
      <c r="G185" s="170"/>
      <c r="H185" s="170"/>
      <c r="I185" s="170"/>
      <c r="J185" s="170"/>
      <c r="K185" s="170"/>
      <c r="L185" s="170"/>
      <c r="M185" s="170"/>
      <c r="N185" s="170"/>
      <c r="O185" s="170"/>
    </row>
    <row r="186" spans="1:16" s="7" customFormat="1" ht="22.15" customHeight="1" x14ac:dyDescent="0.3">
      <c r="A186" s="169" t="s">
        <v>42</v>
      </c>
      <c r="B186" s="169"/>
      <c r="C186" s="169"/>
      <c r="D186" s="169"/>
      <c r="E186" s="169"/>
      <c r="F186" s="169"/>
      <c r="G186" s="169"/>
      <c r="H186" s="169"/>
      <c r="I186" s="169"/>
      <c r="J186" s="169"/>
      <c r="K186" s="169"/>
      <c r="L186" s="169"/>
      <c r="M186" s="169"/>
      <c r="N186" s="169"/>
      <c r="O186" s="169"/>
    </row>
    <row r="187" spans="1:16" s="7" customFormat="1" ht="13.9" customHeight="1" x14ac:dyDescent="0.35">
      <c r="A187" s="172" t="s">
        <v>64</v>
      </c>
      <c r="B187" s="172"/>
      <c r="C187" s="172"/>
      <c r="D187" s="172"/>
      <c r="E187" s="172"/>
      <c r="F187" s="172"/>
      <c r="G187" s="172"/>
      <c r="H187" s="172"/>
      <c r="I187" s="172"/>
      <c r="J187" s="172"/>
      <c r="K187" s="172"/>
      <c r="L187" s="172"/>
      <c r="M187" s="172"/>
      <c r="N187" s="172"/>
      <c r="O187" s="172"/>
    </row>
    <row r="188" spans="1:16" s="7" customFormat="1" ht="13.9" customHeight="1" x14ac:dyDescent="0.35">
      <c r="A188" s="173" t="s">
        <v>53</v>
      </c>
      <c r="B188" s="173"/>
      <c r="C188" s="173"/>
      <c r="D188" s="173"/>
      <c r="E188" s="173"/>
      <c r="F188" s="173"/>
      <c r="G188" s="173"/>
      <c r="H188" s="173"/>
      <c r="I188" s="173"/>
      <c r="J188" s="173"/>
      <c r="K188" s="173"/>
      <c r="L188" s="173"/>
      <c r="M188" s="173"/>
      <c r="N188" s="173"/>
      <c r="O188" s="173"/>
    </row>
    <row r="189" spans="1:16" s="7" customFormat="1" ht="13" x14ac:dyDescent="0.35">
      <c r="A189" s="173"/>
      <c r="B189" s="173"/>
      <c r="C189" s="173"/>
      <c r="D189" s="173"/>
      <c r="E189" s="173"/>
      <c r="F189" s="173"/>
      <c r="G189" s="173"/>
      <c r="H189" s="173"/>
      <c r="I189" s="173"/>
      <c r="J189" s="173"/>
      <c r="K189" s="173"/>
      <c r="L189" s="173"/>
      <c r="M189" s="173"/>
      <c r="N189" s="173"/>
      <c r="O189" s="173"/>
    </row>
    <row r="190" spans="1:16" s="7" customFormat="1" ht="13.9" customHeight="1" x14ac:dyDescent="0.35">
      <c r="A190" s="172" t="s">
        <v>63</v>
      </c>
      <c r="B190" s="172"/>
      <c r="C190" s="172"/>
      <c r="D190" s="172"/>
      <c r="E190" s="172"/>
      <c r="F190" s="172"/>
      <c r="G190" s="172"/>
      <c r="H190" s="172"/>
      <c r="I190" s="172"/>
      <c r="J190" s="172"/>
      <c r="K190" s="172"/>
      <c r="L190" s="172"/>
      <c r="M190" s="172"/>
      <c r="N190" s="172"/>
      <c r="O190" s="172"/>
    </row>
    <row r="191" spans="1:16" s="7" customFormat="1" ht="13.9" customHeight="1" x14ac:dyDescent="0.35">
      <c r="A191" s="172" t="s">
        <v>62</v>
      </c>
      <c r="B191" s="172"/>
      <c r="C191" s="172"/>
      <c r="D191" s="172"/>
      <c r="E191" s="172"/>
      <c r="F191" s="172"/>
      <c r="G191" s="172"/>
      <c r="H191" s="172"/>
      <c r="I191" s="172"/>
      <c r="J191" s="172"/>
      <c r="K191" s="172"/>
      <c r="L191" s="172"/>
      <c r="M191" s="172"/>
      <c r="N191" s="172"/>
      <c r="O191" s="172"/>
    </row>
    <row r="192" spans="1:16" s="7" customFormat="1" ht="13.9" customHeight="1" x14ac:dyDescent="0.35">
      <c r="A192" s="172" t="s">
        <v>61</v>
      </c>
      <c r="B192" s="172"/>
      <c r="C192" s="172"/>
      <c r="D192" s="172"/>
      <c r="E192" s="172"/>
      <c r="F192" s="172"/>
      <c r="G192" s="172"/>
      <c r="H192" s="172"/>
      <c r="I192" s="172"/>
      <c r="J192" s="172"/>
      <c r="K192" s="172"/>
      <c r="L192" s="172"/>
      <c r="M192" s="172"/>
      <c r="N192" s="172"/>
      <c r="O192" s="172"/>
    </row>
    <row r="193" spans="1:15" s="7" customFormat="1" ht="13.9" customHeight="1" x14ac:dyDescent="0.35">
      <c r="A193" s="174" t="s">
        <v>69</v>
      </c>
      <c r="B193" s="174"/>
      <c r="C193" s="174"/>
      <c r="D193" s="174"/>
      <c r="E193" s="174"/>
      <c r="F193" s="174"/>
      <c r="G193" s="174"/>
      <c r="H193" s="174"/>
      <c r="I193" s="174"/>
      <c r="J193" s="174"/>
      <c r="K193" s="174"/>
      <c r="L193" s="174"/>
      <c r="M193" s="174"/>
      <c r="N193" s="174"/>
      <c r="O193" s="174"/>
    </row>
    <row r="194" spans="1:15" s="7" customFormat="1" ht="13.9" customHeight="1" x14ac:dyDescent="0.35">
      <c r="A194" s="172" t="s">
        <v>60</v>
      </c>
      <c r="B194" s="172"/>
      <c r="C194" s="172"/>
      <c r="D194" s="172"/>
      <c r="E194" s="172"/>
      <c r="F194" s="172"/>
      <c r="G194" s="172"/>
      <c r="H194" s="172"/>
      <c r="I194" s="172"/>
      <c r="J194" s="172"/>
      <c r="K194" s="172"/>
      <c r="L194" s="172"/>
      <c r="M194" s="172"/>
      <c r="N194" s="172"/>
      <c r="O194" s="172"/>
    </row>
    <row r="195" spans="1:15" s="7" customFormat="1" ht="13.9" customHeight="1" x14ac:dyDescent="0.35">
      <c r="A195" s="172" t="s">
        <v>59</v>
      </c>
      <c r="B195" s="172"/>
      <c r="C195" s="172"/>
      <c r="D195" s="172"/>
      <c r="E195" s="172"/>
      <c r="F195" s="172"/>
      <c r="G195" s="172"/>
      <c r="H195" s="172"/>
      <c r="I195" s="172"/>
      <c r="J195" s="172"/>
      <c r="K195" s="172"/>
      <c r="L195" s="172"/>
      <c r="M195" s="172"/>
      <c r="N195" s="172"/>
      <c r="O195" s="172"/>
    </row>
    <row r="196" spans="1:15" s="7" customFormat="1" ht="13.9" customHeight="1" x14ac:dyDescent="0.35">
      <c r="A196" s="173" t="s">
        <v>54</v>
      </c>
      <c r="B196" s="173"/>
      <c r="C196" s="173"/>
      <c r="D196" s="173"/>
      <c r="E196" s="173"/>
      <c r="F196" s="173"/>
      <c r="G196" s="173"/>
      <c r="H196" s="173"/>
      <c r="I196" s="173"/>
      <c r="J196" s="173"/>
      <c r="K196" s="173"/>
      <c r="L196" s="173"/>
      <c r="M196" s="173"/>
      <c r="N196" s="173"/>
      <c r="O196" s="173"/>
    </row>
    <row r="197" spans="1:15" s="7" customFormat="1" ht="13.9" customHeight="1" x14ac:dyDescent="0.35">
      <c r="A197" s="173"/>
      <c r="B197" s="173"/>
      <c r="C197" s="173"/>
      <c r="D197" s="173"/>
      <c r="E197" s="173"/>
      <c r="F197" s="173"/>
      <c r="G197" s="173"/>
      <c r="H197" s="173"/>
      <c r="I197" s="173"/>
      <c r="J197" s="173"/>
      <c r="K197" s="173"/>
      <c r="L197" s="173"/>
      <c r="M197" s="173"/>
      <c r="N197" s="173"/>
      <c r="O197" s="173"/>
    </row>
    <row r="198" spans="1:15" s="7" customFormat="1" ht="13.9" customHeight="1" x14ac:dyDescent="0.35">
      <c r="A198" s="172" t="s">
        <v>58</v>
      </c>
      <c r="B198" s="172"/>
      <c r="C198" s="172"/>
      <c r="D198" s="172"/>
      <c r="E198" s="172"/>
      <c r="F198" s="172"/>
      <c r="G198" s="172"/>
      <c r="H198" s="172"/>
      <c r="I198" s="172"/>
      <c r="J198" s="172"/>
      <c r="K198" s="172"/>
      <c r="L198" s="172"/>
      <c r="M198" s="172"/>
      <c r="N198" s="172"/>
      <c r="O198" s="172"/>
    </row>
    <row r="199" spans="1:15" s="6" customFormat="1" ht="13.9" customHeight="1" x14ac:dyDescent="0.35">
      <c r="A199" s="175" t="s">
        <v>55</v>
      </c>
      <c r="B199" s="175"/>
      <c r="C199" s="175"/>
      <c r="D199" s="175"/>
      <c r="E199" s="175"/>
      <c r="F199" s="175"/>
      <c r="G199" s="175"/>
      <c r="H199" s="175"/>
      <c r="I199" s="175"/>
      <c r="J199" s="175"/>
      <c r="K199" s="175"/>
      <c r="L199" s="175"/>
      <c r="M199" s="175"/>
      <c r="N199" s="175"/>
      <c r="O199" s="175"/>
    </row>
    <row r="200" spans="1:15" s="7" customFormat="1" ht="13.9" customHeight="1" x14ac:dyDescent="0.35">
      <c r="A200" s="172" t="s">
        <v>57</v>
      </c>
      <c r="B200" s="172"/>
      <c r="C200" s="172"/>
      <c r="D200" s="172"/>
      <c r="E200" s="172"/>
      <c r="F200" s="172"/>
      <c r="G200" s="172"/>
      <c r="H200" s="172"/>
      <c r="I200" s="172"/>
      <c r="J200" s="172"/>
      <c r="K200" s="172"/>
      <c r="L200" s="172"/>
      <c r="M200" s="172"/>
      <c r="N200" s="172"/>
      <c r="O200" s="172"/>
    </row>
    <row r="201" spans="1:15" s="7" customFormat="1" ht="13.9" customHeight="1" x14ac:dyDescent="0.35">
      <c r="A201" s="176" t="s">
        <v>56</v>
      </c>
      <c r="B201" s="176"/>
      <c r="C201" s="176"/>
      <c r="D201" s="176"/>
      <c r="E201" s="176"/>
      <c r="F201" s="176"/>
      <c r="G201" s="176"/>
      <c r="H201" s="176"/>
      <c r="I201" s="176"/>
      <c r="J201" s="176"/>
      <c r="K201" s="176"/>
      <c r="L201" s="176"/>
      <c r="M201" s="176"/>
      <c r="N201" s="176"/>
      <c r="O201" s="176"/>
    </row>
    <row r="202" spans="1:15" s="7" customFormat="1" ht="13.9" customHeight="1" x14ac:dyDescent="0.35">
      <c r="A202" s="177" t="s">
        <v>67</v>
      </c>
      <c r="B202" s="177"/>
      <c r="C202" s="177"/>
      <c r="D202" s="177"/>
      <c r="E202" s="177"/>
      <c r="F202" s="177"/>
      <c r="G202" s="177"/>
      <c r="H202" s="177"/>
      <c r="I202" s="177"/>
      <c r="J202" s="177"/>
      <c r="K202" s="177"/>
      <c r="L202" s="177"/>
      <c r="M202" s="177"/>
      <c r="N202" s="177"/>
      <c r="O202" s="177"/>
    </row>
    <row r="203" spans="1:15" s="7" customFormat="1" ht="13.9" customHeight="1" x14ac:dyDescent="0.35">
      <c r="A203" s="173" t="s">
        <v>68</v>
      </c>
      <c r="B203" s="173"/>
      <c r="C203" s="173"/>
      <c r="D203" s="173"/>
      <c r="E203" s="173"/>
      <c r="F203" s="173"/>
      <c r="G203" s="173"/>
      <c r="H203" s="173"/>
      <c r="I203" s="173"/>
      <c r="J203" s="173"/>
      <c r="K203" s="173"/>
      <c r="L203" s="173"/>
      <c r="M203" s="173"/>
      <c r="N203" s="173"/>
      <c r="O203" s="173"/>
    </row>
    <row r="204" spans="1:15" s="7" customFormat="1" ht="14.5" customHeight="1" x14ac:dyDescent="0.35">
      <c r="A204" s="168" t="s">
        <v>71</v>
      </c>
      <c r="B204" s="168"/>
      <c r="C204" s="168"/>
      <c r="D204" s="168"/>
      <c r="E204" s="168"/>
      <c r="F204" s="168"/>
      <c r="G204" s="168"/>
      <c r="H204" s="168"/>
      <c r="I204" s="168"/>
      <c r="J204" s="168"/>
      <c r="K204" s="168"/>
      <c r="L204" s="168"/>
      <c r="M204" s="168"/>
      <c r="N204" s="168"/>
      <c r="O204" s="168"/>
    </row>
    <row r="205" spans="1:15" x14ac:dyDescent="0.35">
      <c r="A205" s="167" t="s">
        <v>47</v>
      </c>
      <c r="B205" s="167"/>
      <c r="C205" s="167"/>
      <c r="D205" s="167"/>
      <c r="E205" s="167"/>
      <c r="F205" s="167"/>
      <c r="G205" s="167"/>
      <c r="H205" s="167"/>
      <c r="I205" s="167"/>
      <c r="J205" s="167"/>
      <c r="K205" s="167"/>
      <c r="L205" s="167"/>
      <c r="M205" s="167"/>
      <c r="N205" s="167"/>
      <c r="O205" s="167"/>
    </row>
    <row r="206" spans="1:15" x14ac:dyDescent="0.35">
      <c r="A206" s="145"/>
    </row>
  </sheetData>
  <mergeCells count="40">
    <mergeCell ref="A200:O200"/>
    <mergeCell ref="A201:O201"/>
    <mergeCell ref="A202:O202"/>
    <mergeCell ref="A203:O203"/>
    <mergeCell ref="A1:O1"/>
    <mergeCell ref="B3:O3"/>
    <mergeCell ref="J8:J9"/>
    <mergeCell ref="A183:O183"/>
    <mergeCell ref="A182:O182"/>
    <mergeCell ref="A181:O181"/>
    <mergeCell ref="B2:O2"/>
    <mergeCell ref="C135:C138"/>
    <mergeCell ref="D135:D138"/>
    <mergeCell ref="E135:E138"/>
    <mergeCell ref="F135:F138"/>
    <mergeCell ref="G135:G138"/>
    <mergeCell ref="A205:O205"/>
    <mergeCell ref="A204:O204"/>
    <mergeCell ref="A186:O186"/>
    <mergeCell ref="A185:O185"/>
    <mergeCell ref="A184:O184"/>
    <mergeCell ref="A187:O187"/>
    <mergeCell ref="A188:O189"/>
    <mergeCell ref="A190:O190"/>
    <mergeCell ref="A191:O191"/>
    <mergeCell ref="A192:O192"/>
    <mergeCell ref="A193:O193"/>
    <mergeCell ref="A194:O194"/>
    <mergeCell ref="A195:O195"/>
    <mergeCell ref="A196:O197"/>
    <mergeCell ref="A198:O198"/>
    <mergeCell ref="A199:O199"/>
    <mergeCell ref="M135:M138"/>
    <mergeCell ref="N135:N138"/>
    <mergeCell ref="O135:O138"/>
    <mergeCell ref="H135:H138"/>
    <mergeCell ref="I135:I138"/>
    <mergeCell ref="J135:J138"/>
    <mergeCell ref="K135:K138"/>
    <mergeCell ref="L135:L138"/>
  </mergeCells>
  <hyperlinks>
    <hyperlink ref="A185:I185" r:id="rId1" display="Minnesota Tax Handbooks" xr:uid="{00000000-0004-0000-0000-000000000000}"/>
  </hyperlinks>
  <pageMargins left="0.25" right="0" top="0" bottom="0" header="0.3" footer="0"/>
  <pageSetup scale="55" fitToWidth="2" orientation="landscape" r:id="rId2"/>
  <headerFooter>
    <oddFooter>&amp;L&amp;10Minnesota Department of Revenue, Tax Research Division, February 2018&amp;R&amp;P</oddFooter>
  </headerFooter>
  <rowBreaks count="3" manualBreakCount="3">
    <brk id="45" max="14" man="1"/>
    <brk id="91" max="14" man="1"/>
    <brk id="137"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Table 1</vt:lpstr>
      <vt:lpstr>'Table 1'!_Hlk120800433</vt:lpstr>
      <vt:lpstr>'Table 1'!Print_Area</vt:lpstr>
      <vt:lpstr>'Table 1'!Print_Titles</vt:lpstr>
    </vt:vector>
  </TitlesOfParts>
  <Company>MNREV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table_1_tax_collections</dc:title>
  <dc:subject>MN tax collections</dc:subject>
  <dc:creator>pwilson</dc:creator>
  <cp:lastModifiedBy>Durkot, Andrew D (He/Him/His) (MDOR)</cp:lastModifiedBy>
  <cp:lastPrinted>2018-05-31T17:51:09Z</cp:lastPrinted>
  <dcterms:created xsi:type="dcterms:W3CDTF">2010-02-28T01:44:40Z</dcterms:created>
  <dcterms:modified xsi:type="dcterms:W3CDTF">2025-09-17T15:02:39Z</dcterms:modified>
</cp:coreProperties>
</file>