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n365-my.sharepoint.com/personal/ione_duff_state_mn_us/Documents/Desktop/"/>
    </mc:Choice>
  </mc:AlternateContent>
  <xr:revisionPtr revIDLastSave="0" documentId="8_{62E8EB88-27D9-4671-9C4A-4B1487099BA7}" xr6:coauthVersionLast="47" xr6:coauthVersionMax="47" xr10:uidLastSave="{00000000-0000-0000-0000-000000000000}"/>
  <workbookProtection workbookPassword="CCAC" lockStructure="1"/>
  <bookViews>
    <workbookView xWindow="-108" yWindow="-108" windowWidth="23256" windowHeight="12456" xr2:uid="{00000000-000D-0000-FFFF-FFFF00000000}"/>
  </bookViews>
  <sheets>
    <sheet name="LB56W" sheetId="1" r:id="rId1"/>
    <sheet name="Sch A - Purchases" sheetId="2" r:id="rId2"/>
    <sheet name="Sch B1 - Returns Tax Paid" sheetId="3" r:id="rId3"/>
    <sheet name="Sch B2 - Returns Tax Unpaid" sheetId="4" r:id="rId4"/>
    <sheet name="Sch B3 - Other Additions" sheetId="5" r:id="rId5"/>
    <sheet name="Sch C1 - Tax Exempt Sales" sheetId="6" r:id="rId6"/>
    <sheet name="Sch C2 - Returns to Suppliers" sheetId="9" r:id="rId7"/>
    <sheet name="Sch C3 - Breakage" sheetId="7" r:id="rId8"/>
    <sheet name="Sch C4 - Other Reductions" sheetId="8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H23" i="1"/>
  <c r="G23" i="1"/>
  <c r="F23" i="1"/>
  <c r="E23" i="1"/>
  <c r="D23" i="1"/>
  <c r="C23" i="1"/>
  <c r="B23" i="1"/>
  <c r="H16" i="1"/>
  <c r="G16" i="1"/>
  <c r="F16" i="1"/>
  <c r="E16" i="1"/>
  <c r="E17" i="1" s="1"/>
  <c r="E20" i="1" s="1"/>
  <c r="E22" i="1" s="1"/>
  <c r="E24" i="1" s="1"/>
  <c r="D16" i="1"/>
  <c r="C16" i="1"/>
  <c r="B16" i="1"/>
  <c r="H18" i="1"/>
  <c r="G18" i="1"/>
  <c r="F18" i="1"/>
  <c r="E18" i="1"/>
  <c r="D18" i="1"/>
  <c r="C18" i="1"/>
  <c r="B18" i="1"/>
  <c r="H15" i="1"/>
  <c r="H17" i="1" s="1"/>
  <c r="H20" i="1" s="1"/>
  <c r="H22" i="1" s="1"/>
  <c r="H24" i="1" s="1"/>
  <c r="G15" i="1"/>
  <c r="G17" i="1" s="1"/>
  <c r="G20" i="1" s="1"/>
  <c r="G22" i="1" s="1"/>
  <c r="G24" i="1" s="1"/>
  <c r="F15" i="1"/>
  <c r="F17" i="1" s="1"/>
  <c r="F20" i="1" s="1"/>
  <c r="F22" i="1" s="1"/>
  <c r="F24" i="1" s="1"/>
  <c r="E15" i="1"/>
  <c r="D15" i="1"/>
  <c r="D17" i="1" s="1"/>
  <c r="D20" i="1" s="1"/>
  <c r="D22" i="1" s="1"/>
  <c r="D24" i="1" s="1"/>
  <c r="C15" i="1"/>
  <c r="C17" i="1" s="1"/>
  <c r="C20" i="1" s="1"/>
  <c r="C22" i="1" s="1"/>
  <c r="C24" i="1" s="1"/>
  <c r="B15" i="1"/>
  <c r="B17" i="1" s="1"/>
  <c r="B20" i="1" s="1"/>
  <c r="B22" i="1" s="1"/>
  <c r="B24" i="1" s="1"/>
  <c r="B25" i="1" s="1"/>
  <c r="B29" i="1" s="1"/>
</calcChain>
</file>

<file path=xl/sharedStrings.xml><?xml version="1.0" encoding="utf-8"?>
<sst xmlns="http://schemas.openxmlformats.org/spreadsheetml/2006/main" count="150" uniqueCount="57">
  <si>
    <t>Filing Period</t>
  </si>
  <si>
    <t>Date Submitted</t>
  </si>
  <si>
    <t>Business Name</t>
  </si>
  <si>
    <t>Address</t>
  </si>
  <si>
    <t>City</t>
  </si>
  <si>
    <t>State</t>
  </si>
  <si>
    <t>Zip</t>
  </si>
  <si>
    <t>Minnesota ID -  Location Number</t>
  </si>
  <si>
    <t>FEIN</t>
  </si>
  <si>
    <t>Contact Name</t>
  </si>
  <si>
    <t>Contact Phone Number</t>
  </si>
  <si>
    <t>Note: Taxable depletions in row 20 must be 0 or greater. If a value is negative, an error has occurred and the return will not be accepted.</t>
  </si>
  <si>
    <t>Amended Return Y/N</t>
  </si>
  <si>
    <t>Wine 14% or less (liters)</t>
  </si>
  <si>
    <t>Wine from 14% to 21% (liters)</t>
  </si>
  <si>
    <t>Wine from 21% to 24% (liters)</t>
  </si>
  <si>
    <t>Wine more than 24% (liters)</t>
  </si>
  <si>
    <t>Sparkling wine (liters)</t>
  </si>
  <si>
    <t>Cider (liters)</t>
  </si>
  <si>
    <t>Number of Bottles or Containers</t>
  </si>
  <si>
    <t>Beginning Inventory</t>
  </si>
  <si>
    <t>0.000000</t>
  </si>
  <si>
    <t>0</t>
  </si>
  <si>
    <t>Purchases</t>
  </si>
  <si>
    <t>Returns / other additions to inventory</t>
  </si>
  <si>
    <t>Total Available</t>
  </si>
  <si>
    <t>Tax Exemptions/other reductions</t>
  </si>
  <si>
    <t>Ending Inventory</t>
  </si>
  <si>
    <t>Taxable depletions</t>
  </si>
  <si>
    <t>Tax rate by product type</t>
  </si>
  <si>
    <t>Tax per product type</t>
  </si>
  <si>
    <t>Credit for tax paid returns</t>
  </si>
  <si>
    <t>Tax per product type (subtract line 23 from line 22)</t>
  </si>
  <si>
    <t>Total tax due before audit adjustments and other credits</t>
  </si>
  <si>
    <t>Credit for bad debt</t>
  </si>
  <si>
    <t>Audit adjustments and other credits</t>
  </si>
  <si>
    <t>Total credits and adjustments</t>
  </si>
  <si>
    <t>Total Tax Due</t>
  </si>
  <si>
    <t>Received Date</t>
  </si>
  <si>
    <t>Purchased From</t>
  </si>
  <si>
    <t>Invoice Date</t>
  </si>
  <si>
    <t>Invoice Number</t>
  </si>
  <si>
    <t>Wine 14% or Less (liters)</t>
  </si>
  <si>
    <t>Returned Date</t>
  </si>
  <si>
    <t>Returned From</t>
  </si>
  <si>
    <t>Original Invoice Date</t>
  </si>
  <si>
    <t>Original Invoice Number</t>
  </si>
  <si>
    <t>Date</t>
  </si>
  <si>
    <t>Describe Addition</t>
  </si>
  <si>
    <t>Sale Date</t>
  </si>
  <si>
    <t>Sold To</t>
  </si>
  <si>
    <t>Returned To</t>
  </si>
  <si>
    <t>Destruction Date</t>
  </si>
  <si>
    <t>Inspector</t>
  </si>
  <si>
    <t>Affidavit Number</t>
  </si>
  <si>
    <t>Describe Reduction</t>
  </si>
  <si>
    <t>Wine less than 14% (liters)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</si>
</sst>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2"/>
      <color rgb="FFFF000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B3D7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" applyNumberFormat="0" applyAlignment="0" applyProtection="0"/>
    <xf numFmtId="0" fontId="9" fillId="28" borderId="2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" applyNumberFormat="0" applyAlignment="0" applyProtection="0"/>
    <xf numFmtId="0" fontId="16" fillId="0" borderId="6" applyNumberFormat="0" applyFill="0" applyAlignment="0" applyProtection="0"/>
    <xf numFmtId="0" fontId="17" fillId="31" borderId="0" applyNumberFormat="0" applyBorder="0" applyAlignment="0" applyProtection="0"/>
    <xf numFmtId="0" fontId="5" fillId="32" borderId="7" applyNumberFormat="0" applyFont="0" applyAlignment="0" applyProtection="0"/>
    <xf numFmtId="0" fontId="18" fillId="27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19">
    <xf numFmtId="0" fontId="0" fillId="0" borderId="0" xfId="0"/>
    <xf numFmtId="0" fontId="2" fillId="33" borderId="10" xfId="0" applyNumberFormat="1" applyFont="1" applyFill="1" applyBorder="1" applyAlignment="1">
      <alignment horizontal="center" wrapText="1"/>
    </xf>
    <xf numFmtId="0" fontId="0" fillId="0" borderId="0" xfId="0" applyNumberFormat="1"/>
    <xf numFmtId="0" fontId="3" fillId="34" borderId="0" xfId="0" applyNumberFormat="1" applyFont="1" applyFill="1" applyAlignment="1">
      <alignment horizontal="left" wrapText="1"/>
    </xf>
    <xf numFmtId="0" fontId="3" fillId="0" borderId="0" xfId="0" applyNumberFormat="1" applyFont="1" applyAlignment="1">
      <alignment horizontal="right" wrapText="1"/>
    </xf>
    <xf numFmtId="0" fontId="2" fillId="33" borderId="10" xfId="0" applyNumberFormat="1" applyFont="1" applyFill="1" applyBorder="1" applyAlignment="1">
      <alignment horizontal="left" wrapText="1"/>
    </xf>
    <xf numFmtId="0" fontId="4" fillId="35" borderId="0" xfId="0" applyNumberFormat="1" applyFont="1" applyFill="1"/>
    <xf numFmtId="0" fontId="1" fillId="35" borderId="0" xfId="0" applyNumberFormat="1" applyFont="1" applyFill="1" applyAlignment="1">
      <alignment wrapText="1"/>
    </xf>
    <xf numFmtId="0" fontId="1" fillId="35" borderId="0" xfId="0" applyNumberFormat="1" applyFont="1" applyFill="1" applyBorder="1" applyAlignment="1">
      <alignment wrapText="1"/>
    </xf>
    <xf numFmtId="0" fontId="1" fillId="35" borderId="10" xfId="0" applyNumberFormat="1" applyFont="1" applyFill="1" applyBorder="1" applyAlignment="1">
      <alignment horizontal="center"/>
    </xf>
    <xf numFmtId="14" fontId="0" fillId="0" borderId="0" xfId="0" applyNumberFormat="1"/>
    <xf numFmtId="0" fontId="3" fillId="0" borderId="0" xfId="0" applyNumberFormat="1" applyFont="1" applyAlignment="1" applyProtection="1">
      <alignment horizontal="right" wrapText="1"/>
      <protection locked="0"/>
    </xf>
    <xf numFmtId="0" fontId="1" fillId="35" borderId="10" xfId="0" applyNumberFormat="1" applyFont="1" applyFill="1" applyBorder="1" applyAlignment="1" applyProtection="1">
      <alignment horizontal="center"/>
      <protection locked="0"/>
    </xf>
    <xf numFmtId="0" fontId="22" fillId="34" borderId="0" xfId="0" applyNumberFormat="1" applyFont="1" applyFill="1" applyAlignment="1">
      <alignment horizontal="left" wrapText="1"/>
    </xf>
    <xf numFmtId="0" fontId="23" fillId="0" borderId="0" xfId="0" applyNumberFormat="1" applyFont="1"/>
    <xf numFmtId="17" fontId="1" fillId="35" borderId="10" xfId="0" applyNumberFormat="1" applyFont="1" applyFill="1" applyBorder="1" applyAlignment="1" applyProtection="1">
      <alignment horizontal="center"/>
      <protection locked="0"/>
    </xf>
    <xf numFmtId="14" fontId="1" fillId="35" borderId="10" xfId="0" applyNumberFormat="1" applyFont="1" applyFill="1" applyBorder="1" applyAlignment="1" applyProtection="1">
      <alignment horizontal="center"/>
      <protection locked="0"/>
    </xf>
    <xf numFmtId="0" fontId="2" fillId="35" borderId="10" xfId="0" applyNumberFormat="1" applyFont="1" applyFill="1" applyBorder="1" applyAlignment="1">
      <alignment horizontal="center" wrapText="1"/>
    </xf>
    <xf numFmtId="0" fontId="1" fillId="35" borderId="10" xfId="0" applyNumberFormat="1" applyFont="1" applyFill="1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topLeftCell="A7" workbookViewId="0">
      <selection activeCell="C19" sqref="C19"/>
    </sheetView>
  </sheetViews>
  <sheetFormatPr defaultColWidth="9.109375" defaultRowHeight="15" customHeight="1" x14ac:dyDescent="0.3"/>
  <cols>
    <col min="1" max="1" width="40" style="2" customWidth="1"/>
    <col min="2" max="2" width="28.5546875" style="2" customWidth="1"/>
    <col min="3" max="3" width="16.33203125" style="2" customWidth="1"/>
    <col min="4" max="4" width="17.33203125" style="2" customWidth="1"/>
    <col min="5" max="5" width="15.5546875" style="2" customWidth="1"/>
    <col min="6" max="6" width="14.5546875" style="2" customWidth="1"/>
    <col min="7" max="7" width="10.5546875" style="2" customWidth="1"/>
    <col min="8" max="8" width="17.109375" style="2" customWidth="1"/>
    <col min="9" max="16384" width="9.109375" style="2"/>
  </cols>
  <sheetData>
    <row r="1" spans="1:8" ht="15" customHeight="1" x14ac:dyDescent="0.3">
      <c r="A1" s="9" t="s">
        <v>0</v>
      </c>
      <c r="B1" s="15"/>
    </row>
    <row r="2" spans="1:8" ht="15" customHeight="1" x14ac:dyDescent="0.3">
      <c r="A2" s="9" t="s">
        <v>1</v>
      </c>
      <c r="B2" s="16"/>
    </row>
    <row r="3" spans="1:8" ht="15" customHeight="1" x14ac:dyDescent="0.3">
      <c r="A3" s="9" t="s">
        <v>2</v>
      </c>
      <c r="B3" s="12"/>
    </row>
    <row r="4" spans="1:8" ht="15" customHeight="1" x14ac:dyDescent="0.3">
      <c r="A4" s="9" t="s">
        <v>3</v>
      </c>
      <c r="B4" s="12"/>
    </row>
    <row r="5" spans="1:8" ht="15" customHeight="1" x14ac:dyDescent="0.3">
      <c r="A5" s="9" t="s">
        <v>4</v>
      </c>
      <c r="B5" s="12"/>
    </row>
    <row r="6" spans="1:8" ht="15" customHeight="1" x14ac:dyDescent="0.3">
      <c r="A6" s="9" t="s">
        <v>5</v>
      </c>
      <c r="B6" s="12"/>
    </row>
    <row r="7" spans="1:8" ht="15" customHeight="1" x14ac:dyDescent="0.3">
      <c r="A7" s="9" t="s">
        <v>6</v>
      </c>
      <c r="B7" s="12"/>
    </row>
    <row r="8" spans="1:8" ht="15" customHeight="1" x14ac:dyDescent="0.3">
      <c r="A8" s="9" t="s">
        <v>7</v>
      </c>
      <c r="B8" s="12"/>
    </row>
    <row r="9" spans="1:8" ht="15" customHeight="1" x14ac:dyDescent="0.3">
      <c r="A9" s="9" t="s">
        <v>8</v>
      </c>
      <c r="B9" s="12"/>
    </row>
    <row r="10" spans="1:8" ht="15" customHeight="1" x14ac:dyDescent="0.3">
      <c r="A10" s="9" t="s">
        <v>9</v>
      </c>
      <c r="B10" s="12"/>
    </row>
    <row r="11" spans="1:8" ht="15" customHeight="1" x14ac:dyDescent="0.3">
      <c r="A11" s="9" t="s">
        <v>10</v>
      </c>
      <c r="B11" s="12"/>
      <c r="C11" s="14" t="s">
        <v>11</v>
      </c>
    </row>
    <row r="12" spans="1:8" ht="15" customHeight="1" x14ac:dyDescent="0.3">
      <c r="A12" s="9" t="s">
        <v>12</v>
      </c>
      <c r="B12" s="12"/>
    </row>
    <row r="13" spans="1:8" s="6" customFormat="1" ht="28.5" customHeight="1" x14ac:dyDescent="0.3">
      <c r="A13" s="17"/>
      <c r="B13" s="17" t="s">
        <v>13</v>
      </c>
      <c r="C13" s="7" t="s">
        <v>14</v>
      </c>
      <c r="D13" s="7" t="s">
        <v>15</v>
      </c>
      <c r="E13" s="7" t="s">
        <v>16</v>
      </c>
      <c r="F13" s="8" t="s">
        <v>17</v>
      </c>
      <c r="G13" s="8" t="s">
        <v>18</v>
      </c>
      <c r="H13" s="8" t="s">
        <v>19</v>
      </c>
    </row>
    <row r="14" spans="1:8" ht="15" customHeight="1" x14ac:dyDescent="0.3">
      <c r="A14" s="3" t="s">
        <v>20</v>
      </c>
      <c r="B14" s="11">
        <v>0</v>
      </c>
      <c r="C14" s="11" t="s">
        <v>21</v>
      </c>
      <c r="D14" s="11" t="s">
        <v>21</v>
      </c>
      <c r="E14" s="11" t="s">
        <v>21</v>
      </c>
      <c r="F14" s="11" t="s">
        <v>21</v>
      </c>
      <c r="G14" s="11" t="s">
        <v>21</v>
      </c>
      <c r="H14" s="11" t="s">
        <v>22</v>
      </c>
    </row>
    <row r="15" spans="1:8" ht="15" customHeight="1" x14ac:dyDescent="0.3">
      <c r="A15" s="3" t="s">
        <v>23</v>
      </c>
      <c r="B15" s="4">
        <f>SUM('Sch A - Purchases'!I2:I9999)</f>
        <v>0</v>
      </c>
      <c r="C15" s="4">
        <f>SUM('Sch A - Purchases'!J2:J9999)</f>
        <v>0</v>
      </c>
      <c r="D15" s="4">
        <f>SUM('Sch A - Purchases'!K2:K9999)</f>
        <v>0</v>
      </c>
      <c r="E15" s="4">
        <f>SUM('Sch A - Purchases'!L2:L9999)</f>
        <v>0</v>
      </c>
      <c r="F15" s="4">
        <f>SUM('Sch A - Purchases'!M2:M9999)</f>
        <v>0</v>
      </c>
      <c r="G15" s="4">
        <f>SUM('Sch A - Purchases'!N2:N9999)</f>
        <v>0</v>
      </c>
      <c r="H15" s="4">
        <f>SUM('Sch A - Purchases'!O2:O9999)</f>
        <v>0</v>
      </c>
    </row>
    <row r="16" spans="1:8" ht="15" customHeight="1" x14ac:dyDescent="0.3">
      <c r="A16" s="3" t="s">
        <v>24</v>
      </c>
      <c r="B16" s="4">
        <f>SUM('Sch B1 - Returns Tax Paid'!I2:I9999)+SUM('Sch B2 - Returns Tax Unpaid'!I2:I9999)+SUM('Sch B3 - Other Additions'!C2:C9999)</f>
        <v>0</v>
      </c>
      <c r="C16" s="4">
        <f>SUM('Sch B1 - Returns Tax Paid'!J2:J9999)+SUM('Sch B2 - Returns Tax Unpaid'!J2:J9999)+SUM('Sch B3 - Other Additions'!D2:D9999)</f>
        <v>0</v>
      </c>
      <c r="D16" s="4">
        <f>SUM('Sch B1 - Returns Tax Paid'!K2:K9999)+SUM('Sch B2 - Returns Tax Unpaid'!K2:K9999)+SUM('Sch B3 - Other Additions'!E2:E9999)</f>
        <v>0</v>
      </c>
      <c r="E16" s="4">
        <f>SUM('Sch B1 - Returns Tax Paid'!L2:L9999)+SUM('Sch B2 - Returns Tax Unpaid'!L2:L9999)+SUM('Sch B3 - Other Additions'!F2:F9999)</f>
        <v>0</v>
      </c>
      <c r="F16" s="4">
        <f>SUM('Sch B1 - Returns Tax Paid'!M2:M9999)+SUM('Sch B2 - Returns Tax Unpaid'!M2:M9999)+SUM('Sch B3 - Other Additions'!G2:G9999)</f>
        <v>0</v>
      </c>
      <c r="G16" s="4">
        <f>SUM('Sch B1 - Returns Tax Paid'!N2:N9999)+SUM('Sch B2 - Returns Tax Unpaid'!N2:N9999)+SUM('Sch B3 - Other Additions'!H2:H9999)</f>
        <v>0</v>
      </c>
      <c r="H16" s="4">
        <f>SUM('Sch B1 - Returns Tax Paid'!O2:O9999)+SUM('Sch B2 - Returns Tax Unpaid'!O2:O9999)+SUM('Sch B3 - Other Additions'!I2:I9999)</f>
        <v>0</v>
      </c>
    </row>
    <row r="17" spans="1:8" ht="15" customHeight="1" x14ac:dyDescent="0.3">
      <c r="A17" s="3" t="s">
        <v>25</v>
      </c>
      <c r="B17" s="4">
        <f t="shared" ref="B17:H17" si="0">SUM(B14+B15+B16)</f>
        <v>0</v>
      </c>
      <c r="C17" s="4">
        <f t="shared" si="0"/>
        <v>0</v>
      </c>
      <c r="D17" s="4">
        <f t="shared" si="0"/>
        <v>0</v>
      </c>
      <c r="E17" s="4">
        <f t="shared" si="0"/>
        <v>0</v>
      </c>
      <c r="F17" s="4">
        <f t="shared" si="0"/>
        <v>0</v>
      </c>
      <c r="G17" s="4">
        <f t="shared" si="0"/>
        <v>0</v>
      </c>
      <c r="H17" s="4">
        <f t="shared" si="0"/>
        <v>0</v>
      </c>
    </row>
    <row r="18" spans="1:8" ht="15" customHeight="1" x14ac:dyDescent="0.3">
      <c r="A18" s="3" t="s">
        <v>26</v>
      </c>
      <c r="B18" s="4">
        <f>SUM('Sch C1 - Tax Exempt Sales'!H2:H9999)+SUM('Sch C3 - Breakage'!D2:D9999)+SUM('Sch C4 - Other Reductions'!C2:C9999)+SUM('Sch C2 - Returns to Suppliers'!I2:I9999)</f>
        <v>0</v>
      </c>
      <c r="C18" s="4">
        <f>SUM('Sch C1 - Tax Exempt Sales'!I2:I9999)+SUM('Sch C3 - Breakage'!E2:E9999)+SUM('Sch C4 - Other Reductions'!D2:D9999)+SUM('Sch C2 - Returns to Suppliers'!J2:J9999)</f>
        <v>0</v>
      </c>
      <c r="D18" s="4">
        <f>SUM('Sch C1 - Tax Exempt Sales'!J2:J9999)+SUM('Sch C3 - Breakage'!F2:F9999)+SUM('Sch C4 - Other Reductions'!E2:E9999)+SUM('Sch C2 - Returns to Suppliers'!K2:K9999)</f>
        <v>0</v>
      </c>
      <c r="E18" s="4">
        <f>SUM('Sch C1 - Tax Exempt Sales'!K2:K9999)+SUM('Sch C3 - Breakage'!G2:G9999)+SUM('Sch C4 - Other Reductions'!F2:F9999)+SUM('Sch C2 - Returns to Suppliers'!L2:L9999)</f>
        <v>0</v>
      </c>
      <c r="F18" s="4">
        <f>SUM('Sch C1 - Tax Exempt Sales'!L2:L9999)+SUM('Sch C3 - Breakage'!H2:H9999)+SUM('Sch C4 - Other Reductions'!G2:G9999)+SUM('Sch C2 - Returns to Suppliers'!M2:M9999)</f>
        <v>0</v>
      </c>
      <c r="G18" s="4">
        <f>SUM('Sch C1 - Tax Exempt Sales'!M2:M9999)+SUM('Sch C3 - Breakage'!I2:I9999)+SUM('Sch C4 - Other Reductions'!H2:H9999)+SUM('Sch C2 - Returns to Suppliers'!N2:N9999)</f>
        <v>0</v>
      </c>
      <c r="H18" s="4">
        <f>SUM('Sch C1 - Tax Exempt Sales'!N2:N9999)+SUM('Sch C3 - Breakage'!J2:J9999)+SUM('Sch C4 - Other Reductions'!I2:I9999)+SUM('Sch C2 - Returns to Suppliers'!O2:O9999)</f>
        <v>0</v>
      </c>
    </row>
    <row r="19" spans="1:8" ht="15" customHeight="1" x14ac:dyDescent="0.3">
      <c r="A19" s="3" t="s">
        <v>27</v>
      </c>
      <c r="B19" s="11">
        <v>0</v>
      </c>
      <c r="C19" s="11" t="s">
        <v>21</v>
      </c>
      <c r="D19" s="11" t="s">
        <v>21</v>
      </c>
      <c r="E19" s="11" t="s">
        <v>21</v>
      </c>
      <c r="F19" s="11" t="s">
        <v>21</v>
      </c>
      <c r="G19" s="11" t="s">
        <v>21</v>
      </c>
      <c r="H19" s="11" t="s">
        <v>22</v>
      </c>
    </row>
    <row r="20" spans="1:8" ht="15" customHeight="1" x14ac:dyDescent="0.3">
      <c r="A20" s="13" t="s">
        <v>28</v>
      </c>
      <c r="B20" s="4">
        <f t="shared" ref="B20:H20" si="1">SUM(B17-B18-B19)</f>
        <v>0</v>
      </c>
      <c r="C20" s="4">
        <f t="shared" si="1"/>
        <v>0</v>
      </c>
      <c r="D20" s="4">
        <f t="shared" si="1"/>
        <v>0</v>
      </c>
      <c r="E20" s="4">
        <f t="shared" si="1"/>
        <v>0</v>
      </c>
      <c r="F20" s="4">
        <f t="shared" si="1"/>
        <v>0</v>
      </c>
      <c r="G20" s="4">
        <f t="shared" si="1"/>
        <v>0</v>
      </c>
      <c r="H20" s="4">
        <f t="shared" si="1"/>
        <v>0</v>
      </c>
    </row>
    <row r="21" spans="1:8" ht="15" customHeight="1" x14ac:dyDescent="0.3">
      <c r="A21" s="3" t="s">
        <v>29</v>
      </c>
      <c r="B21" s="4">
        <v>0.08</v>
      </c>
      <c r="C21" s="4">
        <v>0.25</v>
      </c>
      <c r="D21" s="4">
        <v>0.48</v>
      </c>
      <c r="E21" s="4">
        <v>0.93</v>
      </c>
      <c r="F21" s="4">
        <v>0.48</v>
      </c>
      <c r="G21" s="4">
        <v>0.04</v>
      </c>
      <c r="H21" s="4">
        <v>0.01</v>
      </c>
    </row>
    <row r="22" spans="1:8" ht="15" customHeight="1" x14ac:dyDescent="0.3">
      <c r="A22" s="3" t="s">
        <v>30</v>
      </c>
      <c r="B22" s="4">
        <f t="shared" ref="B22:H22" si="2">ROUND(SUM(B20*B21),2)</f>
        <v>0</v>
      </c>
      <c r="C22" s="4">
        <f t="shared" si="2"/>
        <v>0</v>
      </c>
      <c r="D22" s="4">
        <f t="shared" si="2"/>
        <v>0</v>
      </c>
      <c r="E22" s="4">
        <f t="shared" si="2"/>
        <v>0</v>
      </c>
      <c r="F22" s="4">
        <f t="shared" si="2"/>
        <v>0</v>
      </c>
      <c r="G22" s="4">
        <f t="shared" si="2"/>
        <v>0</v>
      </c>
      <c r="H22" s="4">
        <f t="shared" si="2"/>
        <v>0</v>
      </c>
    </row>
    <row r="23" spans="1:8" ht="15" customHeight="1" x14ac:dyDescent="0.3">
      <c r="A23" s="3" t="s">
        <v>31</v>
      </c>
      <c r="B23" s="4">
        <f>ROUND(SUM('Sch B1 - Returns Tax Paid'!I2:I9999)*(LB56W!B21),2)</f>
        <v>0</v>
      </c>
      <c r="C23" s="4">
        <f>ROUND(SUM('Sch B1 - Returns Tax Paid'!J2:J9999)*(LB56W!C21),2)</f>
        <v>0</v>
      </c>
      <c r="D23" s="4">
        <f>ROUND(SUM('Sch B1 - Returns Tax Paid'!K2:K9999)*(LB56W!D21),2)</f>
        <v>0</v>
      </c>
      <c r="E23" s="4">
        <f>ROUND(SUM('Sch B1 - Returns Tax Paid'!L2:L9999)*(LB56W!E21),2)</f>
        <v>0</v>
      </c>
      <c r="F23" s="4">
        <f>ROUND(SUM('Sch B1 - Returns Tax Paid'!M2:M9999)*(LB56W!F21),2)</f>
        <v>0</v>
      </c>
      <c r="G23" s="4">
        <f>ROUND(SUM('Sch B1 - Returns Tax Paid'!N2:N9999)*(LB56W!G21),2)</f>
        <v>0</v>
      </c>
      <c r="H23" s="4">
        <f>ROUND(SUM('Sch B1 - Returns Tax Paid'!O2:O9999)*(LB56W!H21),2)</f>
        <v>0</v>
      </c>
    </row>
    <row r="24" spans="1:8" ht="29.25" customHeight="1" x14ac:dyDescent="0.3">
      <c r="A24" s="3" t="s">
        <v>32</v>
      </c>
      <c r="B24" s="4">
        <f t="shared" ref="B24:H24" si="3">ROUND(SUM(B22-B23),2)</f>
        <v>0</v>
      </c>
      <c r="C24" s="4">
        <f t="shared" si="3"/>
        <v>0</v>
      </c>
      <c r="D24" s="4">
        <f t="shared" si="3"/>
        <v>0</v>
      </c>
      <c r="E24" s="4">
        <f t="shared" si="3"/>
        <v>0</v>
      </c>
      <c r="F24" s="4">
        <f t="shared" si="3"/>
        <v>0</v>
      </c>
      <c r="G24" s="4">
        <f t="shared" si="3"/>
        <v>0</v>
      </c>
      <c r="H24" s="4">
        <f t="shared" si="3"/>
        <v>0</v>
      </c>
    </row>
    <row r="25" spans="1:8" ht="27.75" customHeight="1" x14ac:dyDescent="0.3">
      <c r="A25" s="3" t="s">
        <v>33</v>
      </c>
      <c r="B25" s="4">
        <f>ROUND(SUM(B24:H24),2)</f>
        <v>0</v>
      </c>
    </row>
    <row r="26" spans="1:8" ht="15" customHeight="1" x14ac:dyDescent="0.3">
      <c r="A26" s="3" t="s">
        <v>34</v>
      </c>
      <c r="B26" s="11">
        <v>0</v>
      </c>
    </row>
    <row r="27" spans="1:8" ht="15" customHeight="1" x14ac:dyDescent="0.3">
      <c r="A27" s="3" t="s">
        <v>35</v>
      </c>
      <c r="B27" s="11">
        <v>0</v>
      </c>
    </row>
    <row r="28" spans="1:8" ht="15" customHeight="1" x14ac:dyDescent="0.3">
      <c r="A28" s="3" t="s">
        <v>36</v>
      </c>
      <c r="B28" s="4">
        <f>ROUND(SUM(B26+B27),2)</f>
        <v>0</v>
      </c>
    </row>
    <row r="29" spans="1:8" ht="15" customHeight="1" x14ac:dyDescent="0.3">
      <c r="A29" s="3" t="s">
        <v>37</v>
      </c>
      <c r="B29" s="4">
        <f>ROUND(SUM(B25-B28),2)</f>
        <v>0</v>
      </c>
    </row>
  </sheetData>
  <sheetProtection algorithmName="SHA-512" hashValue="sv+lSClRFPBlzAqw+MtauDG+S6S0BsHyzeFtpy8wWb7HXowx5ZbdrMHq6+c+mTegdTREJ9U3GL1aucs6uMkRXA==" saltValue="aVNwpxgaWQX19FIvFh+OOg==" spinCount="100000" sheet="1" objects="1" scenarios="1"/>
  <pageMargins left="0.75" right="0.75" top="1" bottom="1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"/>
  <sheetViews>
    <sheetView workbookViewId="0">
      <selection activeCell="I4" sqref="I4"/>
    </sheetView>
  </sheetViews>
  <sheetFormatPr defaultColWidth="9.109375" defaultRowHeight="15" customHeight="1" x14ac:dyDescent="0.3"/>
  <cols>
    <col min="1" max="1" width="15" style="2" customWidth="1"/>
    <col min="2" max="6" width="18.109375" style="2" customWidth="1"/>
    <col min="7" max="7" width="12.88671875" style="2" customWidth="1"/>
    <col min="8" max="8" width="15.5546875" style="2" customWidth="1"/>
    <col min="9" max="9" width="17.33203125" style="2" customWidth="1"/>
    <col min="10" max="10" width="17.5546875" style="2" customWidth="1"/>
    <col min="11" max="11" width="16.6640625" style="2" customWidth="1"/>
    <col min="12" max="12" width="23" style="2" customWidth="1"/>
    <col min="13" max="13" width="16" style="2" customWidth="1"/>
    <col min="14" max="14" width="9.109375" style="2"/>
    <col min="15" max="15" width="18.109375" style="2" customWidth="1"/>
    <col min="16" max="16384" width="9.109375" style="2"/>
  </cols>
  <sheetData>
    <row r="1" spans="1:15" ht="30.75" customHeight="1" x14ac:dyDescent="0.3">
      <c r="A1" s="5" t="s">
        <v>38</v>
      </c>
      <c r="B1" s="5" t="s">
        <v>39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40</v>
      </c>
      <c r="H1" s="5" t="s">
        <v>41</v>
      </c>
      <c r="I1" s="5" t="s">
        <v>42</v>
      </c>
      <c r="J1" s="5" t="s">
        <v>14</v>
      </c>
      <c r="K1" s="5" t="s">
        <v>15</v>
      </c>
      <c r="L1" s="5" t="s">
        <v>16</v>
      </c>
      <c r="M1" s="5" t="s">
        <v>17</v>
      </c>
      <c r="N1" s="5" t="s">
        <v>18</v>
      </c>
      <c r="O1" s="8" t="s">
        <v>19</v>
      </c>
    </row>
    <row r="2" spans="1:15" ht="15" customHeight="1" x14ac:dyDescent="0.3">
      <c r="A2" s="10"/>
      <c r="G2" s="10"/>
    </row>
  </sheetData>
  <pageMargins left="0.75" right="0.75" top="1" bottom="1" header="0.5" footer="0.5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"/>
  <sheetViews>
    <sheetView workbookViewId="0">
      <selection activeCell="A2" sqref="A2"/>
    </sheetView>
  </sheetViews>
  <sheetFormatPr defaultColWidth="9.109375" defaultRowHeight="15" customHeight="1" x14ac:dyDescent="0.3"/>
  <cols>
    <col min="1" max="1" width="15" style="2" customWidth="1"/>
    <col min="2" max="2" width="18.109375" style="2" customWidth="1"/>
    <col min="3" max="6" width="14.44140625" style="2" customWidth="1"/>
    <col min="7" max="7" width="21" style="2" customWidth="1"/>
    <col min="8" max="8" width="23.6640625" style="2" customWidth="1"/>
    <col min="9" max="9" width="17.33203125" style="2" customWidth="1"/>
    <col min="10" max="10" width="17.5546875" style="2" customWidth="1"/>
    <col min="11" max="11" width="16.6640625" style="2" customWidth="1"/>
    <col min="12" max="12" width="23" style="2" customWidth="1"/>
    <col min="13" max="13" width="16" style="2" customWidth="1"/>
    <col min="14" max="14" width="9.109375" style="2"/>
    <col min="15" max="15" width="17.33203125" style="2" customWidth="1"/>
    <col min="16" max="16384" width="9.109375" style="2"/>
  </cols>
  <sheetData>
    <row r="1" spans="1:15" ht="29.25" customHeight="1" x14ac:dyDescent="0.3">
      <c r="A1" s="5" t="s">
        <v>43</v>
      </c>
      <c r="B1" s="5" t="s">
        <v>44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45</v>
      </c>
      <c r="H1" s="5" t="s">
        <v>46</v>
      </c>
      <c r="I1" s="5" t="s">
        <v>13</v>
      </c>
      <c r="J1" s="5" t="s">
        <v>14</v>
      </c>
      <c r="K1" s="5" t="s">
        <v>15</v>
      </c>
      <c r="L1" s="5" t="s">
        <v>16</v>
      </c>
      <c r="M1" s="5" t="s">
        <v>17</v>
      </c>
      <c r="N1" s="5" t="s">
        <v>18</v>
      </c>
      <c r="O1" s="8" t="s">
        <v>19</v>
      </c>
    </row>
    <row r="2" spans="1:15" ht="15" customHeight="1" x14ac:dyDescent="0.3">
      <c r="A2" s="10"/>
      <c r="G2" s="10"/>
    </row>
  </sheetData>
  <pageMargins left="0.75" right="0.75" top="1" bottom="1" header="0.5" footer="0.5"/>
  <pageSetup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"/>
  <sheetViews>
    <sheetView workbookViewId="0">
      <selection activeCell="A2" sqref="A2"/>
    </sheetView>
  </sheetViews>
  <sheetFormatPr defaultColWidth="9.109375" defaultRowHeight="15" customHeight="1" x14ac:dyDescent="0.3"/>
  <cols>
    <col min="1" max="1" width="15" style="2" customWidth="1"/>
    <col min="2" max="2" width="18.109375" style="2" customWidth="1"/>
    <col min="3" max="6" width="16.6640625" style="2" customWidth="1"/>
    <col min="7" max="7" width="22.6640625" style="2" customWidth="1"/>
    <col min="8" max="8" width="23.88671875" style="2" customWidth="1"/>
    <col min="9" max="9" width="17.33203125" style="2" customWidth="1"/>
    <col min="10" max="10" width="17.5546875" style="2" customWidth="1"/>
    <col min="11" max="11" width="16.6640625" style="2" customWidth="1"/>
    <col min="12" max="12" width="23" style="2" customWidth="1"/>
    <col min="13" max="13" width="16" style="2" customWidth="1"/>
    <col min="14" max="14" width="9.109375" style="2"/>
    <col min="15" max="15" width="17.44140625" style="2" customWidth="1"/>
    <col min="16" max="16384" width="9.109375" style="2"/>
  </cols>
  <sheetData>
    <row r="1" spans="1:15" ht="27" customHeight="1" x14ac:dyDescent="0.3">
      <c r="A1" s="5" t="s">
        <v>43</v>
      </c>
      <c r="B1" s="5" t="s">
        <v>44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45</v>
      </c>
      <c r="H1" s="5" t="s">
        <v>46</v>
      </c>
      <c r="I1" s="5" t="s">
        <v>13</v>
      </c>
      <c r="J1" s="5" t="s">
        <v>14</v>
      </c>
      <c r="K1" s="5" t="s">
        <v>15</v>
      </c>
      <c r="L1" s="5" t="s">
        <v>16</v>
      </c>
      <c r="M1" s="5" t="s">
        <v>17</v>
      </c>
      <c r="N1" s="5" t="s">
        <v>18</v>
      </c>
      <c r="O1" s="8" t="s">
        <v>19</v>
      </c>
    </row>
    <row r="2" spans="1:15" ht="15" customHeight="1" x14ac:dyDescent="0.3">
      <c r="A2" s="10"/>
      <c r="G2" s="10"/>
    </row>
  </sheetData>
  <pageMargins left="0.75" right="0.75" top="1" bottom="1" header="0.5" footer="0.5"/>
  <pageSetup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"/>
  <sheetViews>
    <sheetView workbookViewId="0">
      <selection activeCell="A2" sqref="A2"/>
    </sheetView>
  </sheetViews>
  <sheetFormatPr defaultColWidth="9.109375" defaultRowHeight="15" customHeight="1" x14ac:dyDescent="0.3"/>
  <cols>
    <col min="1" max="1" width="15" style="2" customWidth="1"/>
    <col min="2" max="2" width="18.109375" style="2" customWidth="1"/>
    <col min="3" max="3" width="17.33203125" style="2" customWidth="1"/>
    <col min="4" max="4" width="17.5546875" style="2" customWidth="1"/>
    <col min="5" max="5" width="16.6640625" style="2" customWidth="1"/>
    <col min="6" max="6" width="23" style="2" customWidth="1"/>
    <col min="7" max="7" width="16" style="2" customWidth="1"/>
    <col min="8" max="8" width="9.109375" style="2"/>
    <col min="9" max="9" width="18.109375" style="2" customWidth="1"/>
    <col min="10" max="16384" width="9.109375" style="2"/>
  </cols>
  <sheetData>
    <row r="1" spans="1:9" ht="27.75" customHeight="1" x14ac:dyDescent="0.3">
      <c r="A1" s="5" t="s">
        <v>47</v>
      </c>
      <c r="B1" s="5" t="s">
        <v>48</v>
      </c>
      <c r="C1" s="5" t="s">
        <v>13</v>
      </c>
      <c r="D1" s="5" t="s">
        <v>14</v>
      </c>
      <c r="E1" s="5" t="s">
        <v>15</v>
      </c>
      <c r="F1" s="5" t="s">
        <v>16</v>
      </c>
      <c r="G1" s="5" t="s">
        <v>17</v>
      </c>
      <c r="H1" s="5" t="s">
        <v>18</v>
      </c>
      <c r="I1" s="8" t="s">
        <v>19</v>
      </c>
    </row>
    <row r="2" spans="1:9" ht="15" customHeight="1" x14ac:dyDescent="0.3">
      <c r="A2" s="10"/>
    </row>
  </sheetData>
  <pageMargins left="0.75" right="0.75" top="1" bottom="1" header="0.5" footer="0.5"/>
  <pageSetup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"/>
  <sheetViews>
    <sheetView workbookViewId="0">
      <selection activeCell="A2" sqref="A2"/>
    </sheetView>
  </sheetViews>
  <sheetFormatPr defaultColWidth="9.109375" defaultRowHeight="15" customHeight="1" x14ac:dyDescent="0.3"/>
  <cols>
    <col min="1" max="1" width="15" style="2" customWidth="1"/>
    <col min="2" max="2" width="18.109375" style="2" customWidth="1"/>
    <col min="3" max="6" width="14" style="2" customWidth="1"/>
    <col min="7" max="7" width="15.5546875" style="2" customWidth="1"/>
    <col min="8" max="8" width="17.33203125" style="2" customWidth="1"/>
    <col min="9" max="9" width="17.5546875" style="2" customWidth="1"/>
    <col min="10" max="10" width="16.6640625" style="2" customWidth="1"/>
    <col min="11" max="11" width="23" style="2" customWidth="1"/>
    <col min="12" max="12" width="16" style="2" customWidth="1"/>
    <col min="13" max="13" width="9.109375" style="2"/>
    <col min="14" max="14" width="17.6640625" style="2" customWidth="1"/>
    <col min="15" max="16384" width="9.109375" style="2"/>
  </cols>
  <sheetData>
    <row r="1" spans="1:14" ht="28.5" customHeight="1" x14ac:dyDescent="0.3">
      <c r="A1" s="5" t="s">
        <v>49</v>
      </c>
      <c r="B1" s="5" t="s">
        <v>50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41</v>
      </c>
      <c r="H1" s="5" t="s">
        <v>13</v>
      </c>
      <c r="I1" s="5" t="s">
        <v>14</v>
      </c>
      <c r="J1" s="5" t="s">
        <v>15</v>
      </c>
      <c r="K1" s="5" t="s">
        <v>16</v>
      </c>
      <c r="L1" s="5" t="s">
        <v>17</v>
      </c>
      <c r="M1" s="5" t="s">
        <v>18</v>
      </c>
      <c r="N1" s="8" t="s">
        <v>19</v>
      </c>
    </row>
    <row r="2" spans="1:14" ht="15" customHeight="1" x14ac:dyDescent="0.3">
      <c r="A2" s="10"/>
    </row>
  </sheetData>
  <pageMargins left="0.75" right="0.75" top="1" bottom="1" header="0.5" footer="0.5"/>
  <pageSetup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"/>
  <sheetViews>
    <sheetView workbookViewId="0">
      <selection activeCell="A2" sqref="A2"/>
    </sheetView>
  </sheetViews>
  <sheetFormatPr defaultColWidth="9.109375" defaultRowHeight="14.4" x14ac:dyDescent="0.3"/>
  <cols>
    <col min="1" max="1" width="15" style="2" customWidth="1"/>
    <col min="2" max="6" width="18.109375" style="2" customWidth="1"/>
    <col min="7" max="7" width="21.44140625" style="2" customWidth="1"/>
    <col min="8" max="8" width="23" style="2" customWidth="1"/>
    <col min="9" max="9" width="17.33203125" style="2" customWidth="1"/>
    <col min="10" max="10" width="17.5546875" style="2" customWidth="1"/>
    <col min="11" max="11" width="16.6640625" style="2" customWidth="1"/>
    <col min="12" max="12" width="23" style="2" customWidth="1"/>
    <col min="13" max="13" width="16" style="2" customWidth="1"/>
    <col min="14" max="14" width="9.109375" style="2"/>
    <col min="15" max="15" width="18.5546875" style="2" customWidth="1"/>
    <col min="16" max="16384" width="9.109375" style="2"/>
  </cols>
  <sheetData>
    <row r="1" spans="1:15" ht="30.75" customHeight="1" x14ac:dyDescent="0.3">
      <c r="A1" s="5" t="s">
        <v>43</v>
      </c>
      <c r="B1" s="5" t="s">
        <v>51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45</v>
      </c>
      <c r="H1" s="5" t="s">
        <v>46</v>
      </c>
      <c r="I1" s="5" t="s">
        <v>13</v>
      </c>
      <c r="J1" s="5" t="s">
        <v>14</v>
      </c>
      <c r="K1" s="5" t="s">
        <v>15</v>
      </c>
      <c r="L1" s="5" t="s">
        <v>16</v>
      </c>
      <c r="M1" s="5" t="s">
        <v>17</v>
      </c>
      <c r="N1" s="5" t="s">
        <v>18</v>
      </c>
      <c r="O1" s="8" t="s">
        <v>19</v>
      </c>
    </row>
    <row r="2" spans="1:15" x14ac:dyDescent="0.3">
      <c r="A2" s="10"/>
      <c r="G2" s="1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"/>
  <sheetViews>
    <sheetView workbookViewId="0">
      <selection activeCell="A2" sqref="A2"/>
    </sheetView>
  </sheetViews>
  <sheetFormatPr defaultColWidth="9.109375" defaultRowHeight="15" customHeight="1" x14ac:dyDescent="0.3"/>
  <cols>
    <col min="1" max="3" width="18.109375" style="2" customWidth="1"/>
    <col min="4" max="4" width="17.33203125" style="2" customWidth="1"/>
    <col min="5" max="5" width="17.5546875" style="2" customWidth="1"/>
    <col min="6" max="6" width="16.6640625" style="2" customWidth="1"/>
    <col min="7" max="7" width="23" style="2" customWidth="1"/>
    <col min="8" max="8" width="16" style="2" customWidth="1"/>
    <col min="9" max="9" width="9.109375" style="2"/>
    <col min="10" max="10" width="18" style="2" customWidth="1"/>
    <col min="11" max="16384" width="9.109375" style="2"/>
  </cols>
  <sheetData>
    <row r="1" spans="1:10" ht="28.5" customHeight="1" x14ac:dyDescent="0.3">
      <c r="A1" s="5" t="s">
        <v>52</v>
      </c>
      <c r="B1" s="5" t="s">
        <v>53</v>
      </c>
      <c r="C1" s="5" t="s">
        <v>54</v>
      </c>
      <c r="D1" s="5" t="s">
        <v>13</v>
      </c>
      <c r="E1" s="5" t="s">
        <v>14</v>
      </c>
      <c r="F1" s="5" t="s">
        <v>15</v>
      </c>
      <c r="G1" s="5" t="s">
        <v>16</v>
      </c>
      <c r="H1" s="5" t="s">
        <v>17</v>
      </c>
      <c r="I1" s="5" t="s">
        <v>18</v>
      </c>
      <c r="J1" s="8" t="s">
        <v>19</v>
      </c>
    </row>
    <row r="2" spans="1:10" ht="15" customHeight="1" x14ac:dyDescent="0.3">
      <c r="A2" s="10"/>
    </row>
  </sheetData>
  <pageMargins left="0.75" right="0.75" top="1" bottom="1" header="0.5" footer="0.5"/>
  <pageSetup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2"/>
  <sheetViews>
    <sheetView workbookViewId="0">
      <selection activeCell="A2" sqref="A2"/>
    </sheetView>
  </sheetViews>
  <sheetFormatPr defaultColWidth="9.109375" defaultRowHeight="15" customHeight="1" x14ac:dyDescent="0.3"/>
  <cols>
    <col min="1" max="1" width="10.6640625" style="2" bestFit="1" customWidth="1"/>
    <col min="2" max="8" width="28.5546875" style="2" customWidth="1"/>
    <col min="9" max="9" width="17.88671875" style="2" customWidth="1"/>
    <col min="10" max="16384" width="9.109375" style="2"/>
  </cols>
  <sheetData>
    <row r="1" spans="1:9" ht="29.25" customHeight="1" x14ac:dyDescent="0.3">
      <c r="A1" s="18" t="s">
        <v>47</v>
      </c>
      <c r="B1" s="1" t="s">
        <v>55</v>
      </c>
      <c r="C1" s="1" t="s">
        <v>56</v>
      </c>
      <c r="D1" s="1" t="s">
        <v>14</v>
      </c>
      <c r="E1" s="1" t="s">
        <v>15</v>
      </c>
      <c r="F1" s="1" t="s">
        <v>16</v>
      </c>
      <c r="G1" s="1" t="s">
        <v>17</v>
      </c>
      <c r="H1" s="1" t="s">
        <v>18</v>
      </c>
      <c r="I1" s="8" t="s">
        <v>19</v>
      </c>
    </row>
    <row r="2" spans="1:9" ht="15" customHeight="1" x14ac:dyDescent="0.3">
      <c r="A2" s="10"/>
    </row>
  </sheetData>
  <pageMargins left="0.75" right="0.75" top="1" bottom="1" header="0.5" footer="0.5"/>
  <pageSetup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R Document" ma:contentTypeID="0x010100D4DAE881CC37A34085C3FAC40E266D920100B4BBAF0BDEA7AF4DA106E0B3DDBDF6AD" ma:contentTypeVersion="3" ma:contentTypeDescription="" ma:contentTypeScope="" ma:versionID="1a30f11d351e18301b8576e71b4cf2f8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targetNamespace="http://schemas.microsoft.com/office/2006/metadata/properties" ma:root="true" ma:fieldsID="aed1d01cd2ccb075315272fc9ea417e7" ns1:_="" ns2:_="">
    <xsd:import namespace="http://schemas.microsoft.com/sharepoint/v3"/>
    <xsd:import namespace="9130277e-1076-48d8-8826-9168779647c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2:DOR_x005f_x0020_Document_x005f_x0020_Type" minOccurs="0"/>
                <xsd:element ref="ns1:RoutingRule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{9130277e-1076-48d8-8826-9168779647ca}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DOR_x005f_x0020_Document_x005f_x0020_Type" ma:index="10" nillable="true" ma:displayName="DOR Document Type" ma:format="Dropdown" ma:internalName="DOR_x0020_Document_x0020_Type">
      <xsd:simpleType>
        <xsd:restriction base="dms:Choice">
          <xsd:enumeration value="Brochure"/>
          <xsd:enumeration value="Manual"/>
          <xsd:enumeration value="Newsletter"/>
          <xsd:enumeration value="Report"/>
          <xsd:enumeration value="Updat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2E4F33D-CEE1-4949-A55C-6AD02E14570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CCD5603-E001-4096-B61C-969210B565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C7ABA2-6E09-43A5-A785-64F82332EC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A08368E-EC4E-437E-AD54-72ECD3C16D5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LB56W</vt:lpstr>
      <vt:lpstr>Sch A - Purchases</vt:lpstr>
      <vt:lpstr>Sch B1 - Returns Tax Paid</vt:lpstr>
      <vt:lpstr>Sch B2 - Returns Tax Unpaid</vt:lpstr>
      <vt:lpstr>Sch B3 - Other Additions</vt:lpstr>
      <vt:lpstr>Sch C1 - Tax Exempt Sales</vt:lpstr>
      <vt:lpstr>Sch C2 - Returns to Suppliers</vt:lpstr>
      <vt:lpstr>Sch C3 - Breakage</vt:lpstr>
      <vt:lpstr>Sch C4 - Other Reductions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Wine Excise Tax Return (LB56W) File Format (XLS)</dc:title>
  <dc:subject/>
  <dc:creator>Vos, Brian (MDOR)</dc:creator>
  <cp:keywords/>
  <dc:description/>
  <cp:lastModifiedBy>Duff, Ione (MDOR)</cp:lastModifiedBy>
  <cp:revision/>
  <dcterms:created xsi:type="dcterms:W3CDTF">2011-09-26T15:13:43Z</dcterms:created>
  <dcterms:modified xsi:type="dcterms:W3CDTF">2025-07-23T15:15:17Z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EHMXPVJQYS55-151-138</vt:lpwstr>
  </property>
  <property fmtid="{D5CDD505-2E9C-101B-9397-08002B2CF9AE}" pid="3" name="_dlc_DocIdItemGuid">
    <vt:lpwstr>3579d371-922f-4061-bdd7-51db4afe4310</vt:lpwstr>
  </property>
  <property fmtid="{D5CDD505-2E9C-101B-9397-08002B2CF9AE}" pid="4" name="_dlc_DocIdUrl">
    <vt:lpwstr>http://www.revenue.state.mn.us/eservices/_layouts/DocIdRedir.aspx?ID=EHMXPVJQYS55-151-138, EHMXPVJQYS55-151-138</vt:lpwstr>
  </property>
  <property fmtid="{D5CDD505-2E9C-101B-9397-08002B2CF9AE}" pid="5" name="Tax Year">
    <vt:lpwstr>2013</vt:lpwstr>
  </property>
  <property fmtid="{D5CDD505-2E9C-101B-9397-08002B2CF9AE}" pid="6" name="Owner">
    <vt:lpwstr>20</vt:lpwstr>
  </property>
  <property fmtid="{D5CDD505-2E9C-101B-9397-08002B2CF9AE}" pid="7" name="DOR Document Type">
    <vt:lpwstr>Report</vt:lpwstr>
  </property>
  <property fmtid="{D5CDD505-2E9C-101B-9397-08002B2CF9AE}" pid="8" name="RoutingRuleDescription">
    <vt:lpwstr>LB56W</vt:lpwstr>
  </property>
</Properties>
</file>