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xRes\Private\TaxRes Users\ADurkot\Tax Collection History\November 2024 Forecast\For Review Nick\"/>
    </mc:Choice>
  </mc:AlternateContent>
  <xr:revisionPtr revIDLastSave="0" documentId="13_ncr:1_{2AD14B7D-2AB6-4D7B-9C99-BEF47FF42D65}" xr6:coauthVersionLast="47" xr6:coauthVersionMax="47" xr10:uidLastSave="{00000000-0000-0000-0000-000000000000}"/>
  <bookViews>
    <workbookView xWindow="-120" yWindow="-120" windowWidth="29040" windowHeight="15840" xr2:uid="{4D03BFBB-D725-4A6B-A051-11C7468F98DD}"/>
  </bookViews>
  <sheets>
    <sheet name="Table 2 Pct of Income" sheetId="1" r:id="rId1"/>
  </sheets>
  <externalReferences>
    <externalReference r:id="rId2"/>
  </externalReferences>
  <definedNames>
    <definedName name="_xlnm.Print_Area" localSheetId="0">'Table 2 Pct of Income'!$A$1:$P$79</definedName>
    <definedName name="_xlnm.Print_Titles" localSheetId="0">'Table 2 Pct of Income'!$1:$2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J69" i="1"/>
  <c r="J68" i="1"/>
  <c r="J67" i="1"/>
  <c r="J66" i="1"/>
  <c r="J63" i="1"/>
  <c r="J62" i="1"/>
  <c r="J61" i="1"/>
  <c r="J60" i="1"/>
  <c r="J57" i="1"/>
  <c r="J56" i="1"/>
  <c r="J55" i="1"/>
  <c r="J54" i="1"/>
  <c r="I69" i="1" l="1"/>
  <c r="I67" i="1"/>
  <c r="I62" i="1"/>
  <c r="I61" i="1"/>
  <c r="I60" i="1"/>
  <c r="AN19" i="1"/>
  <c r="AM19" i="1"/>
  <c r="AL19" i="1"/>
  <c r="AK19" i="1"/>
  <c r="AJ19" i="1"/>
  <c r="AI19" i="1"/>
  <c r="AH19" i="1"/>
  <c r="AG19" i="1"/>
  <c r="AF19" i="1"/>
  <c r="AE19" i="1"/>
  <c r="P44" i="1" s="1"/>
  <c r="AD19" i="1"/>
  <c r="O44" i="1" s="1"/>
  <c r="AC19" i="1"/>
  <c r="N44" i="1" s="1"/>
  <c r="AB19" i="1"/>
  <c r="AA19" i="1"/>
  <c r="Z19" i="1"/>
  <c r="K44" i="1" s="1"/>
  <c r="Y19" i="1"/>
  <c r="X19" i="1"/>
  <c r="W19" i="1"/>
  <c r="V19" i="1"/>
  <c r="G44" i="1" s="1"/>
  <c r="U19" i="1"/>
  <c r="F44" i="1" s="1"/>
  <c r="T19" i="1"/>
  <c r="S19" i="1"/>
  <c r="D44" i="1" s="1"/>
  <c r="R19" i="1"/>
  <c r="C44" i="1" s="1"/>
  <c r="Q19" i="1"/>
  <c r="B44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N18" i="1"/>
  <c r="AM18" i="1"/>
  <c r="I68" i="1" s="1"/>
  <c r="AL18" i="1"/>
  <c r="H68" i="1" s="1"/>
  <c r="AK18" i="1"/>
  <c r="AJ18" i="1"/>
  <c r="F68" i="1" s="1"/>
  <c r="AI18" i="1"/>
  <c r="AH18" i="1"/>
  <c r="AG18" i="1"/>
  <c r="AF18" i="1"/>
  <c r="AE18" i="1"/>
  <c r="P43" i="1" s="1"/>
  <c r="AD18" i="1"/>
  <c r="AC18" i="1"/>
  <c r="AB18" i="1"/>
  <c r="AA18" i="1"/>
  <c r="Z18" i="1"/>
  <c r="Y18" i="1"/>
  <c r="X18" i="1"/>
  <c r="W18" i="1"/>
  <c r="V18" i="1"/>
  <c r="U18" i="1"/>
  <c r="T18" i="1"/>
  <c r="S18" i="1"/>
  <c r="D43" i="1" s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N17" i="1"/>
  <c r="AM17" i="1"/>
  <c r="AL17" i="1"/>
  <c r="H67" i="1" s="1"/>
  <c r="AK17" i="1"/>
  <c r="AJ17" i="1"/>
  <c r="AI17" i="1"/>
  <c r="E67" i="1" s="1"/>
  <c r="AH17" i="1"/>
  <c r="D67" i="1" s="1"/>
  <c r="AG17" i="1"/>
  <c r="C67" i="1" s="1"/>
  <c r="AF17" i="1"/>
  <c r="AE17" i="1"/>
  <c r="AD17" i="1"/>
  <c r="AC17" i="1"/>
  <c r="AB17" i="1"/>
  <c r="M42" i="1" s="1"/>
  <c r="AA17" i="1"/>
  <c r="L42" i="1" s="1"/>
  <c r="Z17" i="1"/>
  <c r="K42" i="1" s="1"/>
  <c r="Y17" i="1"/>
  <c r="X17" i="1"/>
  <c r="W17" i="1"/>
  <c r="H42" i="1" s="1"/>
  <c r="V17" i="1"/>
  <c r="G42" i="1" s="1"/>
  <c r="U17" i="1"/>
  <c r="F42" i="1" s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N16" i="1"/>
  <c r="AM16" i="1"/>
  <c r="I66" i="1" s="1"/>
  <c r="AL16" i="1"/>
  <c r="AK16" i="1"/>
  <c r="G66" i="1" s="1"/>
  <c r="AJ16" i="1"/>
  <c r="F66" i="1" s="1"/>
  <c r="AI16" i="1"/>
  <c r="E66" i="1" s="1"/>
  <c r="AH16" i="1"/>
  <c r="AG16" i="1"/>
  <c r="AF16" i="1"/>
  <c r="AE16" i="1"/>
  <c r="AD16" i="1"/>
  <c r="AC16" i="1"/>
  <c r="N41" i="1" s="1"/>
  <c r="AB16" i="1"/>
  <c r="M41" i="1" s="1"/>
  <c r="AA16" i="1"/>
  <c r="Z16" i="1"/>
  <c r="Y16" i="1"/>
  <c r="J41" i="1" s="1"/>
  <c r="X16" i="1"/>
  <c r="I41" i="1" s="1"/>
  <c r="W16" i="1"/>
  <c r="H41" i="1" s="1"/>
  <c r="V16" i="1"/>
  <c r="U16" i="1"/>
  <c r="T16" i="1"/>
  <c r="E41" i="1" s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N13" i="1"/>
  <c r="AM13" i="1"/>
  <c r="I63" i="1" s="1"/>
  <c r="AL13" i="1"/>
  <c r="AK13" i="1"/>
  <c r="G63" i="1" s="1"/>
  <c r="AJ13" i="1"/>
  <c r="F63" i="1" s="1"/>
  <c r="AI13" i="1"/>
  <c r="E63" i="1" s="1"/>
  <c r="AH13" i="1"/>
  <c r="D63" i="1" s="1"/>
  <c r="AG13" i="1"/>
  <c r="AF13" i="1"/>
  <c r="AE13" i="1"/>
  <c r="P38" i="1" s="1"/>
  <c r="AD13" i="1"/>
  <c r="O38" i="1" s="1"/>
  <c r="AC13" i="1"/>
  <c r="N38" i="1" s="1"/>
  <c r="AB13" i="1"/>
  <c r="M38" i="1" s="1"/>
  <c r="AA13" i="1"/>
  <c r="L38" i="1" s="1"/>
  <c r="Z13" i="1"/>
  <c r="K38" i="1" s="1"/>
  <c r="Y13" i="1"/>
  <c r="J38" i="1" s="1"/>
  <c r="X13" i="1"/>
  <c r="I38" i="1" s="1"/>
  <c r="W13" i="1"/>
  <c r="H38" i="1" s="1"/>
  <c r="V13" i="1"/>
  <c r="G38" i="1" s="1"/>
  <c r="U13" i="1"/>
  <c r="T13" i="1"/>
  <c r="S13" i="1"/>
  <c r="D38" i="1" s="1"/>
  <c r="R13" i="1"/>
  <c r="C38" i="1" s="1"/>
  <c r="Q13" i="1"/>
  <c r="B38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N12" i="1"/>
  <c r="AM12" i="1"/>
  <c r="AL12" i="1"/>
  <c r="AK12" i="1"/>
  <c r="G62" i="1" s="1"/>
  <c r="AJ12" i="1"/>
  <c r="AI12" i="1"/>
  <c r="AH12" i="1"/>
  <c r="AG12" i="1"/>
  <c r="C62" i="1" s="1"/>
  <c r="AF12" i="1"/>
  <c r="B62" i="1" s="1"/>
  <c r="AE12" i="1"/>
  <c r="P37" i="1" s="1"/>
  <c r="AD12" i="1"/>
  <c r="AC12" i="1"/>
  <c r="AB12" i="1"/>
  <c r="AA12" i="1"/>
  <c r="Z12" i="1"/>
  <c r="Y12" i="1"/>
  <c r="J37" i="1" s="1"/>
  <c r="X12" i="1"/>
  <c r="I37" i="1" s="1"/>
  <c r="W12" i="1"/>
  <c r="V12" i="1"/>
  <c r="U12" i="1"/>
  <c r="F37" i="1" s="1"/>
  <c r="T12" i="1"/>
  <c r="E37" i="1" s="1"/>
  <c r="S12" i="1"/>
  <c r="D37" i="1" s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AN11" i="1"/>
  <c r="AM11" i="1"/>
  <c r="AL11" i="1"/>
  <c r="AK11" i="1"/>
  <c r="AJ11" i="1"/>
  <c r="AI11" i="1"/>
  <c r="E61" i="1" s="1"/>
  <c r="AH11" i="1"/>
  <c r="D61" i="1" s="1"/>
  <c r="AG11" i="1"/>
  <c r="C61" i="1" s="1"/>
  <c r="AF11" i="1"/>
  <c r="B61" i="1" s="1"/>
  <c r="AE11" i="1"/>
  <c r="P36" i="1" s="1"/>
  <c r="AD11" i="1"/>
  <c r="O36" i="1" s="1"/>
  <c r="AC11" i="1"/>
  <c r="N36" i="1" s="1"/>
  <c r="AB11" i="1"/>
  <c r="M36" i="1" s="1"/>
  <c r="AA11" i="1"/>
  <c r="L36" i="1" s="1"/>
  <c r="Z11" i="1"/>
  <c r="K36" i="1" s="1"/>
  <c r="Y11" i="1"/>
  <c r="X11" i="1"/>
  <c r="W11" i="1"/>
  <c r="H36" i="1" s="1"/>
  <c r="V11" i="1"/>
  <c r="G36" i="1" s="1"/>
  <c r="U11" i="1"/>
  <c r="F36" i="1" s="1"/>
  <c r="T11" i="1"/>
  <c r="E36" i="1" s="1"/>
  <c r="S11" i="1"/>
  <c r="D36" i="1" s="1"/>
  <c r="R11" i="1"/>
  <c r="C36" i="1" s="1"/>
  <c r="Q11" i="1"/>
  <c r="B36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AN10" i="1"/>
  <c r="AM10" i="1"/>
  <c r="AL10" i="1"/>
  <c r="H60" i="1" s="1"/>
  <c r="AK10" i="1"/>
  <c r="G60" i="1" s="1"/>
  <c r="AJ10" i="1"/>
  <c r="F60" i="1" s="1"/>
  <c r="AI10" i="1"/>
  <c r="E60" i="1" s="1"/>
  <c r="AH10" i="1"/>
  <c r="AG10" i="1"/>
  <c r="AF10" i="1"/>
  <c r="B60" i="1" s="1"/>
  <c r="AE10" i="1"/>
  <c r="P35" i="1" s="1"/>
  <c r="AD10" i="1"/>
  <c r="AC10" i="1"/>
  <c r="N35" i="1" s="1"/>
  <c r="AB10" i="1"/>
  <c r="AA10" i="1"/>
  <c r="Z10" i="1"/>
  <c r="K35" i="1" s="1"/>
  <c r="Y10" i="1"/>
  <c r="J35" i="1" s="1"/>
  <c r="X10" i="1"/>
  <c r="I35" i="1" s="1"/>
  <c r="W10" i="1"/>
  <c r="V10" i="1"/>
  <c r="U10" i="1"/>
  <c r="T10" i="1"/>
  <c r="E35" i="1" s="1"/>
  <c r="S10" i="1"/>
  <c r="D35" i="1" s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C22" i="1"/>
  <c r="D22" i="1"/>
  <c r="D24" i="1" s="1"/>
  <c r="E22" i="1"/>
  <c r="F22" i="1"/>
  <c r="G22" i="1"/>
  <c r="H22" i="1"/>
  <c r="I22" i="1"/>
  <c r="J22" i="1"/>
  <c r="K22" i="1"/>
  <c r="L22" i="1"/>
  <c r="M22" i="1"/>
  <c r="N22" i="1"/>
  <c r="O22" i="1"/>
  <c r="P22" i="1"/>
  <c r="P24" i="1" s="1"/>
  <c r="Q22" i="1"/>
  <c r="B47" i="1" s="1"/>
  <c r="R22" i="1"/>
  <c r="C47" i="1" s="1"/>
  <c r="S22" i="1"/>
  <c r="D47" i="1" s="1"/>
  <c r="T22" i="1"/>
  <c r="U22" i="1"/>
  <c r="V22" i="1"/>
  <c r="W22" i="1"/>
  <c r="X22" i="1"/>
  <c r="Y22" i="1"/>
  <c r="Z22" i="1"/>
  <c r="AA22" i="1"/>
  <c r="AB22" i="1"/>
  <c r="AB24" i="1" s="1"/>
  <c r="M49" i="1" s="1"/>
  <c r="AC22" i="1"/>
  <c r="AC24" i="1" s="1"/>
  <c r="AD22" i="1"/>
  <c r="AE22" i="1"/>
  <c r="P47" i="1" s="1"/>
  <c r="AF22" i="1"/>
  <c r="AG22" i="1"/>
  <c r="AH22" i="1"/>
  <c r="AI22" i="1"/>
  <c r="AJ22" i="1"/>
  <c r="F72" i="1" s="1"/>
  <c r="AK22" i="1"/>
  <c r="AL22" i="1"/>
  <c r="AM22" i="1"/>
  <c r="I72" i="1" s="1"/>
  <c r="AN22" i="1"/>
  <c r="AN24" i="1" s="1"/>
  <c r="C23" i="1"/>
  <c r="C24" i="1" s="1"/>
  <c r="D23" i="1"/>
  <c r="E23" i="1"/>
  <c r="F23" i="1"/>
  <c r="G23" i="1"/>
  <c r="H23" i="1"/>
  <c r="I23" i="1"/>
  <c r="I24" i="1" s="1"/>
  <c r="J23" i="1"/>
  <c r="K23" i="1"/>
  <c r="L23" i="1"/>
  <c r="M23" i="1"/>
  <c r="N23" i="1"/>
  <c r="O23" i="1"/>
  <c r="O24" i="1" s="1"/>
  <c r="P23" i="1"/>
  <c r="Q23" i="1"/>
  <c r="R23" i="1"/>
  <c r="S23" i="1"/>
  <c r="T23" i="1"/>
  <c r="U23" i="1"/>
  <c r="U24" i="1" s="1"/>
  <c r="V23" i="1"/>
  <c r="W23" i="1"/>
  <c r="H48" i="1" s="1"/>
  <c r="X23" i="1"/>
  <c r="Y23" i="1"/>
  <c r="Z23" i="1"/>
  <c r="AA23" i="1"/>
  <c r="L48" i="1" s="1"/>
  <c r="AB23" i="1"/>
  <c r="M48" i="1" s="1"/>
  <c r="AC23" i="1"/>
  <c r="N48" i="1" s="1"/>
  <c r="AD23" i="1"/>
  <c r="AE23" i="1"/>
  <c r="AF23" i="1"/>
  <c r="AG23" i="1"/>
  <c r="AG24" i="1" s="1"/>
  <c r="AH23" i="1"/>
  <c r="AI23" i="1"/>
  <c r="AJ23" i="1"/>
  <c r="F73" i="1" s="1"/>
  <c r="AK23" i="1"/>
  <c r="G73" i="1" s="1"/>
  <c r="AL23" i="1"/>
  <c r="AM23" i="1"/>
  <c r="AM24" i="1" s="1"/>
  <c r="I74" i="1" s="1"/>
  <c r="AN23" i="1"/>
  <c r="V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C50" i="1" s="1"/>
  <c r="S25" i="1"/>
  <c r="D50" i="1" s="1"/>
  <c r="T25" i="1"/>
  <c r="E50" i="1" s="1"/>
  <c r="U25" i="1"/>
  <c r="V25" i="1"/>
  <c r="G50" i="1" s="1"/>
  <c r="W25" i="1"/>
  <c r="H50" i="1" s="1"/>
  <c r="X25" i="1"/>
  <c r="Y25" i="1"/>
  <c r="J50" i="1" s="1"/>
  <c r="Z25" i="1"/>
  <c r="AA25" i="1"/>
  <c r="L50" i="1" s="1"/>
  <c r="AB25" i="1"/>
  <c r="AC25" i="1"/>
  <c r="AD25" i="1"/>
  <c r="O50" i="1" s="1"/>
  <c r="AE25" i="1"/>
  <c r="P50" i="1" s="1"/>
  <c r="AF25" i="1"/>
  <c r="B75" i="1" s="1"/>
  <c r="AG25" i="1"/>
  <c r="C75" i="1" s="1"/>
  <c r="AH25" i="1"/>
  <c r="D75" i="1" s="1"/>
  <c r="AI25" i="1"/>
  <c r="AJ25" i="1"/>
  <c r="AK25" i="1"/>
  <c r="G75" i="1" s="1"/>
  <c r="AL25" i="1"/>
  <c r="AM25" i="1"/>
  <c r="I75" i="1" s="1"/>
  <c r="AN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B51" i="1" s="1"/>
  <c r="R26" i="1"/>
  <c r="C51" i="1" s="1"/>
  <c r="S26" i="1"/>
  <c r="D51" i="1" s="1"/>
  <c r="T26" i="1"/>
  <c r="E51" i="1" s="1"/>
  <c r="U26" i="1"/>
  <c r="V26" i="1"/>
  <c r="W26" i="1"/>
  <c r="X26" i="1"/>
  <c r="I51" i="1" s="1"/>
  <c r="Y26" i="1"/>
  <c r="J51" i="1" s="1"/>
  <c r="Z26" i="1"/>
  <c r="AA26" i="1"/>
  <c r="AB26" i="1"/>
  <c r="M51" i="1" s="1"/>
  <c r="AC26" i="1"/>
  <c r="N51" i="1" s="1"/>
  <c r="AD26" i="1"/>
  <c r="O51" i="1" s="1"/>
  <c r="AE26" i="1"/>
  <c r="P51" i="1" s="1"/>
  <c r="AF26" i="1"/>
  <c r="B76" i="1" s="1"/>
  <c r="AG26" i="1"/>
  <c r="AH26" i="1"/>
  <c r="AI26" i="1"/>
  <c r="AJ26" i="1"/>
  <c r="F76" i="1" s="1"/>
  <c r="AK26" i="1"/>
  <c r="G76" i="1" s="1"/>
  <c r="AL26" i="1"/>
  <c r="H76" i="1" s="1"/>
  <c r="AM26" i="1"/>
  <c r="I76" i="1" s="1"/>
  <c r="AN26" i="1"/>
  <c r="B26" i="1"/>
  <c r="B25" i="1"/>
  <c r="B23" i="1"/>
  <c r="B22" i="1"/>
  <c r="B19" i="1"/>
  <c r="B18" i="1"/>
  <c r="B17" i="1"/>
  <c r="B16" i="1"/>
  <c r="B13" i="1"/>
  <c r="B11" i="1"/>
  <c r="B12" i="1"/>
  <c r="B10" i="1"/>
  <c r="AN7" i="1"/>
  <c r="AN6" i="1"/>
  <c r="AN5" i="1"/>
  <c r="AN4" i="1"/>
  <c r="AM7" i="1"/>
  <c r="I57" i="1" s="1"/>
  <c r="AM6" i="1"/>
  <c r="I56" i="1" s="1"/>
  <c r="AM5" i="1"/>
  <c r="I55" i="1" s="1"/>
  <c r="AM4" i="1"/>
  <c r="I54" i="1" s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F29" i="1" s="1"/>
  <c r="V4" i="1"/>
  <c r="G29" i="1" s="1"/>
  <c r="W4" i="1"/>
  <c r="H29" i="1" s="1"/>
  <c r="X4" i="1"/>
  <c r="I29" i="1" s="1"/>
  <c r="Y4" i="1"/>
  <c r="J29" i="1" s="1"/>
  <c r="Z4" i="1"/>
  <c r="K29" i="1" s="1"/>
  <c r="AA4" i="1"/>
  <c r="AB4" i="1"/>
  <c r="M29" i="1" s="1"/>
  <c r="AC4" i="1"/>
  <c r="AD4" i="1"/>
  <c r="O29" i="1" s="1"/>
  <c r="AE4" i="1"/>
  <c r="AF4" i="1"/>
  <c r="AG4" i="1"/>
  <c r="C54" i="1" s="1"/>
  <c r="AH4" i="1"/>
  <c r="D54" i="1" s="1"/>
  <c r="AI4" i="1"/>
  <c r="E54" i="1" s="1"/>
  <c r="AJ4" i="1"/>
  <c r="F54" i="1" s="1"/>
  <c r="AK4" i="1"/>
  <c r="AL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B30" i="1" s="1"/>
  <c r="R5" i="1"/>
  <c r="C30" i="1" s="1"/>
  <c r="S5" i="1"/>
  <c r="T5" i="1"/>
  <c r="U5" i="1"/>
  <c r="F30" i="1" s="1"/>
  <c r="V5" i="1"/>
  <c r="G30" i="1" s="1"/>
  <c r="W5" i="1"/>
  <c r="H30" i="1" s="1"/>
  <c r="X5" i="1"/>
  <c r="I30" i="1" s="1"/>
  <c r="Y5" i="1"/>
  <c r="Z5" i="1"/>
  <c r="AA5" i="1"/>
  <c r="AB5" i="1"/>
  <c r="AC5" i="1"/>
  <c r="N30" i="1" s="1"/>
  <c r="AD5" i="1"/>
  <c r="O30" i="1" s="1"/>
  <c r="AE5" i="1"/>
  <c r="AF5" i="1"/>
  <c r="AG5" i="1"/>
  <c r="AH5" i="1"/>
  <c r="D55" i="1" s="1"/>
  <c r="AI5" i="1"/>
  <c r="E55" i="1" s="1"/>
  <c r="AJ5" i="1"/>
  <c r="F55" i="1" s="1"/>
  <c r="AK5" i="1"/>
  <c r="AL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B31" i="1" s="1"/>
  <c r="R6" i="1"/>
  <c r="C31" i="1" s="1"/>
  <c r="S6" i="1"/>
  <c r="D31" i="1" s="1"/>
  <c r="T6" i="1"/>
  <c r="E31" i="1" s="1"/>
  <c r="U6" i="1"/>
  <c r="F31" i="1" s="1"/>
  <c r="V6" i="1"/>
  <c r="G31" i="1" s="1"/>
  <c r="W6" i="1"/>
  <c r="H31" i="1" s="1"/>
  <c r="X6" i="1"/>
  <c r="I31" i="1" s="1"/>
  <c r="Y6" i="1"/>
  <c r="J31" i="1" s="1"/>
  <c r="Z6" i="1"/>
  <c r="AA6" i="1"/>
  <c r="AB6" i="1"/>
  <c r="AC6" i="1"/>
  <c r="N31" i="1" s="1"/>
  <c r="AD6" i="1"/>
  <c r="O31" i="1" s="1"/>
  <c r="AE6" i="1"/>
  <c r="P31" i="1" s="1"/>
  <c r="AF6" i="1"/>
  <c r="B56" i="1" s="1"/>
  <c r="AG6" i="1"/>
  <c r="C56" i="1" s="1"/>
  <c r="AH6" i="1"/>
  <c r="D56" i="1" s="1"/>
  <c r="AI6" i="1"/>
  <c r="E56" i="1" s="1"/>
  <c r="AJ6" i="1"/>
  <c r="F56" i="1" s="1"/>
  <c r="AK6" i="1"/>
  <c r="AL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C32" i="1" s="1"/>
  <c r="S7" i="1"/>
  <c r="D32" i="1" s="1"/>
  <c r="T7" i="1"/>
  <c r="E32" i="1" s="1"/>
  <c r="U7" i="1"/>
  <c r="F32" i="1" s="1"/>
  <c r="V7" i="1"/>
  <c r="G32" i="1" s="1"/>
  <c r="W7" i="1"/>
  <c r="H32" i="1" s="1"/>
  <c r="X7" i="1"/>
  <c r="I32" i="1" s="1"/>
  <c r="Y7" i="1"/>
  <c r="J32" i="1" s="1"/>
  <c r="Z7" i="1"/>
  <c r="AA7" i="1"/>
  <c r="AB7" i="1"/>
  <c r="M32" i="1" s="1"/>
  <c r="AC7" i="1"/>
  <c r="AD7" i="1"/>
  <c r="O32" i="1" s="1"/>
  <c r="AE7" i="1"/>
  <c r="P32" i="1" s="1"/>
  <c r="AF7" i="1"/>
  <c r="B57" i="1" s="1"/>
  <c r="AG7" i="1"/>
  <c r="C57" i="1" s="1"/>
  <c r="AH7" i="1"/>
  <c r="D57" i="1" s="1"/>
  <c r="AI7" i="1"/>
  <c r="E57" i="1" s="1"/>
  <c r="AJ7" i="1"/>
  <c r="F57" i="1" s="1"/>
  <c r="AK7" i="1"/>
  <c r="AL7" i="1"/>
  <c r="B7" i="1"/>
  <c r="B5" i="1"/>
  <c r="B6" i="1"/>
  <c r="B4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H37" i="1"/>
  <c r="E76" i="1"/>
  <c r="D76" i="1"/>
  <c r="C76" i="1"/>
  <c r="L51" i="1"/>
  <c r="K51" i="1"/>
  <c r="H51" i="1"/>
  <c r="G51" i="1"/>
  <c r="F51" i="1"/>
  <c r="H75" i="1"/>
  <c r="F75" i="1"/>
  <c r="E75" i="1"/>
  <c r="N50" i="1"/>
  <c r="M50" i="1"/>
  <c r="K50" i="1"/>
  <c r="I50" i="1"/>
  <c r="F50" i="1"/>
  <c r="B50" i="1"/>
  <c r="C73" i="1"/>
  <c r="P48" i="1"/>
  <c r="O48" i="1"/>
  <c r="F48" i="1"/>
  <c r="D48" i="1"/>
  <c r="C48" i="1"/>
  <c r="B48" i="1"/>
  <c r="E72" i="1"/>
  <c r="D72" i="1"/>
  <c r="C72" i="1"/>
  <c r="B72" i="1"/>
  <c r="O47" i="1"/>
  <c r="L47" i="1"/>
  <c r="I47" i="1"/>
  <c r="H47" i="1"/>
  <c r="G47" i="1"/>
  <c r="F47" i="1"/>
  <c r="E47" i="1"/>
  <c r="H69" i="1"/>
  <c r="G69" i="1"/>
  <c r="F69" i="1"/>
  <c r="E69" i="1"/>
  <c r="D69" i="1"/>
  <c r="C69" i="1"/>
  <c r="B69" i="1"/>
  <c r="M44" i="1"/>
  <c r="L44" i="1"/>
  <c r="J44" i="1"/>
  <c r="I44" i="1"/>
  <c r="H44" i="1"/>
  <c r="E44" i="1"/>
  <c r="G68" i="1"/>
  <c r="E68" i="1"/>
  <c r="D68" i="1"/>
  <c r="C68" i="1"/>
  <c r="B68" i="1"/>
  <c r="O43" i="1"/>
  <c r="N43" i="1"/>
  <c r="M43" i="1"/>
  <c r="L43" i="1"/>
  <c r="K43" i="1"/>
  <c r="J43" i="1"/>
  <c r="I43" i="1"/>
  <c r="H43" i="1"/>
  <c r="G43" i="1"/>
  <c r="F43" i="1"/>
  <c r="E43" i="1"/>
  <c r="C43" i="1"/>
  <c r="B43" i="1"/>
  <c r="G67" i="1"/>
  <c r="F67" i="1"/>
  <c r="B67" i="1"/>
  <c r="P42" i="1"/>
  <c r="O42" i="1"/>
  <c r="N42" i="1"/>
  <c r="J42" i="1"/>
  <c r="I42" i="1"/>
  <c r="E42" i="1"/>
  <c r="D42" i="1"/>
  <c r="C42" i="1"/>
  <c r="B42" i="1"/>
  <c r="H66" i="1"/>
  <c r="D66" i="1"/>
  <c r="C66" i="1"/>
  <c r="B66" i="1"/>
  <c r="P41" i="1"/>
  <c r="O41" i="1"/>
  <c r="L41" i="1"/>
  <c r="K41" i="1"/>
  <c r="G41" i="1"/>
  <c r="F41" i="1"/>
  <c r="D41" i="1"/>
  <c r="C41" i="1"/>
  <c r="B41" i="1"/>
  <c r="H63" i="1"/>
  <c r="C63" i="1"/>
  <c r="B63" i="1"/>
  <c r="F38" i="1"/>
  <c r="E38" i="1"/>
  <c r="H62" i="1"/>
  <c r="F62" i="1"/>
  <c r="E62" i="1"/>
  <c r="D62" i="1"/>
  <c r="O37" i="1"/>
  <c r="N37" i="1"/>
  <c r="M37" i="1"/>
  <c r="L37" i="1"/>
  <c r="K37" i="1"/>
  <c r="G37" i="1"/>
  <c r="C37" i="1"/>
  <c r="B37" i="1"/>
  <c r="H61" i="1"/>
  <c r="G61" i="1"/>
  <c r="F61" i="1"/>
  <c r="J36" i="1"/>
  <c r="I36" i="1"/>
  <c r="D60" i="1"/>
  <c r="C60" i="1"/>
  <c r="O35" i="1"/>
  <c r="M35" i="1"/>
  <c r="L35" i="1"/>
  <c r="H35" i="1"/>
  <c r="G35" i="1"/>
  <c r="F35" i="1"/>
  <c r="C35" i="1"/>
  <c r="B35" i="1"/>
  <c r="H57" i="1"/>
  <c r="G57" i="1"/>
  <c r="N32" i="1"/>
  <c r="L32" i="1"/>
  <c r="K32" i="1"/>
  <c r="B32" i="1"/>
  <c r="H56" i="1"/>
  <c r="G56" i="1"/>
  <c r="M31" i="1"/>
  <c r="L31" i="1"/>
  <c r="K31" i="1"/>
  <c r="H55" i="1"/>
  <c r="G55" i="1"/>
  <c r="C55" i="1"/>
  <c r="B55" i="1"/>
  <c r="P30" i="1"/>
  <c r="M30" i="1"/>
  <c r="L30" i="1"/>
  <c r="K30" i="1"/>
  <c r="J30" i="1"/>
  <c r="E30" i="1"/>
  <c r="D30" i="1"/>
  <c r="H54" i="1"/>
  <c r="G54" i="1"/>
  <c r="B54" i="1"/>
  <c r="P29" i="1"/>
  <c r="N29" i="1"/>
  <c r="L29" i="1"/>
  <c r="E29" i="1"/>
  <c r="D29" i="1"/>
  <c r="C29" i="1"/>
  <c r="B29" i="1"/>
  <c r="B24" i="1" l="1"/>
  <c r="AH24" i="1"/>
  <c r="D74" i="1" s="1"/>
  <c r="J24" i="1"/>
  <c r="I73" i="1"/>
  <c r="AD24" i="1"/>
  <c r="R24" i="1"/>
  <c r="F24" i="1"/>
  <c r="Q24" i="1"/>
  <c r="E24" i="1"/>
  <c r="M47" i="1"/>
  <c r="X24" i="1"/>
  <c r="I49" i="1" s="1"/>
  <c r="L24" i="1"/>
  <c r="AL24" i="1"/>
  <c r="H74" i="1" s="1"/>
  <c r="Z24" i="1"/>
  <c r="K49" i="1" s="1"/>
  <c r="N24" i="1"/>
  <c r="AA24" i="1"/>
  <c r="N47" i="1"/>
  <c r="AI24" i="1"/>
  <c r="E74" i="1" s="1"/>
  <c r="W24" i="1"/>
  <c r="H49" i="1" s="1"/>
  <c r="K24" i="1"/>
  <c r="AK24" i="1"/>
  <c r="G74" i="1" s="1"/>
  <c r="Y24" i="1"/>
  <c r="J49" i="1" s="1"/>
  <c r="M24" i="1"/>
  <c r="AE24" i="1"/>
  <c r="P49" i="1" s="1"/>
  <c r="S24" i="1"/>
  <c r="D49" i="1" s="1"/>
  <c r="G24" i="1"/>
  <c r="AF24" i="1"/>
  <c r="B74" i="1" s="1"/>
  <c r="T24" i="1"/>
  <c r="H24" i="1"/>
  <c r="I48" i="1"/>
  <c r="G72" i="1"/>
  <c r="J47" i="1"/>
  <c r="K47" i="1"/>
  <c r="H72" i="1"/>
  <c r="E73" i="1"/>
  <c r="AJ24" i="1"/>
  <c r="F74" i="1" s="1"/>
  <c r="F49" i="1"/>
  <c r="K48" i="1"/>
  <c r="E49" i="1"/>
  <c r="C74" i="1"/>
  <c r="G49" i="1"/>
  <c r="E48" i="1"/>
  <c r="B73" i="1"/>
  <c r="J48" i="1"/>
  <c r="H73" i="1"/>
  <c r="G48" i="1"/>
  <c r="D73" i="1"/>
  <c r="L49" i="1"/>
  <c r="B49" i="1"/>
  <c r="N49" i="1"/>
  <c r="C49" i="1"/>
  <c r="O49" i="1"/>
</calcChain>
</file>

<file path=xl/sharedStrings.xml><?xml version="1.0" encoding="utf-8"?>
<sst xmlns="http://schemas.openxmlformats.org/spreadsheetml/2006/main" count="246" uniqueCount="21">
  <si>
    <t>Table 2.  Revenue as Percent of State Personal Income by Level of Government &amp; Type of Revenue</t>
  </si>
  <si>
    <t>State Only</t>
  </si>
  <si>
    <t>State Taxes</t>
  </si>
  <si>
    <t>State Non-Tax Revenue</t>
  </si>
  <si>
    <t>Federal Grants</t>
  </si>
  <si>
    <t>Total State Revenue</t>
  </si>
  <si>
    <t>This cell intentionally left blank</t>
  </si>
  <si>
    <t>Local Non-School Only</t>
  </si>
  <si>
    <t>Taxes</t>
  </si>
  <si>
    <t>Non-Tax Revenue</t>
  </si>
  <si>
    <t>Intergovernmental Revenue</t>
  </si>
  <si>
    <t>Total Revenue</t>
  </si>
  <si>
    <t>Schools Only</t>
  </si>
  <si>
    <t>Total State and Local Governments (including Schools)</t>
  </si>
  <si>
    <t>Own-Source Revenue</t>
  </si>
  <si>
    <t>No further data</t>
  </si>
  <si>
    <t>Note:  State revenue is reported by fiscal year. Local &amp; school revenue is reported by calendar year.</t>
  </si>
  <si>
    <t>end of worksheet</t>
  </si>
  <si>
    <r>
      <rPr>
        <sz val="10"/>
        <rFont val="Calibri"/>
        <family val="2"/>
        <scheme val="minor"/>
      </rPr>
      <t xml:space="preserve">Source: Minnesota Management &amp; Budget, </t>
    </r>
    <r>
      <rPr>
        <i/>
        <u/>
        <sz val="10"/>
        <color theme="10"/>
        <rFont val="Calibri"/>
        <family val="2"/>
        <scheme val="minor"/>
      </rPr>
      <t>Price of Government</t>
    </r>
    <r>
      <rPr>
        <sz val="10"/>
        <rFont val="Calibri"/>
        <family val="2"/>
        <scheme val="minor"/>
      </rPr>
      <t xml:space="preserve"> (November 2024 Forecast)</t>
    </r>
  </si>
  <si>
    <t>Minnesota (1991 - 2029) Updated for November 2024 Forecast</t>
  </si>
  <si>
    <t>Minnesota Department of Revenue, Tax Research Division,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</si>
</sst>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</font>
    <font>
      <b/>
      <u/>
      <sz val="16"/>
      <color theme="1"/>
      <name val="Calibri"/>
      <family val="2"/>
    </font>
    <font>
      <sz val="16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"/>
      <color theme="0"/>
      <name val="Calibri"/>
      <family val="2"/>
    </font>
    <font>
      <sz val="4"/>
      <color theme="1"/>
      <name val="Calibri"/>
      <family val="2"/>
    </font>
    <font>
      <b/>
      <sz val="12"/>
      <color rgb="FF78BE21"/>
      <name val="Calibri"/>
      <family val="2"/>
    </font>
    <font>
      <sz val="8"/>
      <color theme="1"/>
      <name val="Calibri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i/>
      <sz val="10"/>
      <color theme="1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  <fill>
      <patternFill patternType="solid">
        <fgColor rgb="FF9BCBEB"/>
        <bgColor indexed="64"/>
      </patternFill>
    </fill>
    <fill>
      <patternFill patternType="solid">
        <fgColor rgb="FFA4BCC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ouble">
        <color indexed="64"/>
      </bottom>
      <diagonal/>
    </border>
    <border>
      <left style="hair">
        <color indexed="64"/>
      </left>
      <right/>
      <top style="dashed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hair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0" borderId="0" xfId="0" applyFont="1"/>
    <xf numFmtId="0" fontId="9" fillId="0" borderId="9" xfId="0" applyFont="1" applyBorder="1" applyAlignment="1">
      <alignment horizontal="left" indent="1"/>
    </xf>
    <xf numFmtId="164" fontId="9" fillId="0" borderId="10" xfId="1" applyNumberFormat="1" applyFont="1" applyBorder="1" applyAlignment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164" fontId="9" fillId="0" borderId="13" xfId="1" applyNumberFormat="1" applyFont="1" applyBorder="1" applyAlignment="1"/>
    <xf numFmtId="164" fontId="9" fillId="0" borderId="6" xfId="1" applyNumberFormat="1" applyFont="1" applyBorder="1" applyAlignment="1"/>
    <xf numFmtId="164" fontId="9" fillId="0" borderId="14" xfId="1" applyNumberFormat="1" applyFont="1" applyBorder="1" applyAlignment="1"/>
    <xf numFmtId="0" fontId="9" fillId="0" borderId="15" xfId="0" applyFont="1" applyBorder="1" applyAlignment="1">
      <alignment horizontal="left" indent="1"/>
    </xf>
    <xf numFmtId="164" fontId="9" fillId="0" borderId="16" xfId="1" applyNumberFormat="1" applyFont="1" applyBorder="1" applyAlignment="1"/>
    <xf numFmtId="164" fontId="9" fillId="0" borderId="17" xfId="1" applyNumberFormat="1" applyFont="1" applyBorder="1" applyAlignment="1"/>
    <xf numFmtId="164" fontId="9" fillId="0" borderId="18" xfId="1" applyNumberFormat="1" applyFont="1" applyBorder="1" applyAlignment="1"/>
    <xf numFmtId="164" fontId="9" fillId="0" borderId="20" xfId="1" applyNumberFormat="1" applyFont="1" applyBorder="1" applyAlignment="1"/>
    <xf numFmtId="164" fontId="9" fillId="0" borderId="0" xfId="1" applyNumberFormat="1" applyFont="1" applyBorder="1" applyAlignment="1"/>
    <xf numFmtId="0" fontId="9" fillId="0" borderId="21" xfId="0" applyFont="1" applyBorder="1" applyAlignment="1">
      <alignment horizontal="left" indent="1"/>
    </xf>
    <xf numFmtId="164" fontId="9" fillId="0" borderId="22" xfId="1" applyNumberFormat="1" applyFont="1" applyBorder="1" applyAlignment="1"/>
    <xf numFmtId="164" fontId="9" fillId="0" borderId="23" xfId="1" applyNumberFormat="1" applyFont="1" applyBorder="1" applyAlignment="1"/>
    <xf numFmtId="164" fontId="9" fillId="0" borderId="24" xfId="1" applyNumberFormat="1" applyFont="1" applyBorder="1" applyAlignment="1"/>
    <xf numFmtId="164" fontId="9" fillId="0" borderId="25" xfId="1" applyNumberFormat="1" applyFont="1" applyBorder="1" applyAlignment="1"/>
    <xf numFmtId="164" fontId="9" fillId="0" borderId="26" xfId="1" applyNumberFormat="1" applyFont="1" applyBorder="1" applyAlignment="1"/>
    <xf numFmtId="0" fontId="9" fillId="3" borderId="27" xfId="0" applyFont="1" applyFill="1" applyBorder="1"/>
    <xf numFmtId="164" fontId="9" fillId="3" borderId="28" xfId="1" applyNumberFormat="1" applyFont="1" applyFill="1" applyBorder="1" applyAlignment="1"/>
    <xf numFmtId="164" fontId="9" fillId="3" borderId="29" xfId="1" applyNumberFormat="1" applyFont="1" applyFill="1" applyBorder="1" applyAlignment="1"/>
    <xf numFmtId="164" fontId="9" fillId="3" borderId="30" xfId="1" applyNumberFormat="1" applyFont="1" applyFill="1" applyBorder="1" applyAlignment="1"/>
    <xf numFmtId="164" fontId="9" fillId="3" borderId="31" xfId="1" applyNumberFormat="1" applyFont="1" applyFill="1" applyBorder="1" applyAlignment="1"/>
    <xf numFmtId="164" fontId="9" fillId="3" borderId="32" xfId="1" applyNumberFormat="1" applyFont="1" applyFill="1" applyBorder="1" applyAlignment="1"/>
    <xf numFmtId="0" fontId="10" fillId="0" borderId="33" xfId="0" applyFont="1" applyBorder="1" applyAlignment="1">
      <alignment vertical="center"/>
    </xf>
    <xf numFmtId="0" fontId="11" fillId="0" borderId="0" xfId="0" applyFont="1"/>
    <xf numFmtId="0" fontId="12" fillId="2" borderId="34" xfId="0" applyFont="1" applyFill="1" applyBorder="1"/>
    <xf numFmtId="0" fontId="12" fillId="2" borderId="4" xfId="0" applyFont="1" applyFill="1" applyBorder="1"/>
    <xf numFmtId="0" fontId="12" fillId="2" borderId="8" xfId="0" applyFont="1" applyFill="1" applyBorder="1"/>
    <xf numFmtId="0" fontId="9" fillId="0" borderId="0" xfId="0" applyFont="1"/>
    <xf numFmtId="164" fontId="9" fillId="0" borderId="35" xfId="1" applyNumberFormat="1" applyFont="1" applyBorder="1" applyAlignment="1"/>
    <xf numFmtId="164" fontId="9" fillId="0" borderId="36" xfId="1" applyNumberFormat="1" applyFont="1" applyBorder="1" applyAlignment="1"/>
    <xf numFmtId="164" fontId="9" fillId="0" borderId="37" xfId="1" applyNumberFormat="1" applyFont="1" applyBorder="1" applyAlignment="1"/>
    <xf numFmtId="164" fontId="9" fillId="0" borderId="38" xfId="1" applyNumberFormat="1" applyFont="1" applyBorder="1" applyAlignment="1"/>
    <xf numFmtId="164" fontId="9" fillId="0" borderId="39" xfId="1" applyNumberFormat="1" applyFont="1" applyBorder="1" applyAlignment="1"/>
    <xf numFmtId="164" fontId="9" fillId="0" borderId="41" xfId="1" applyNumberFormat="1" applyFont="1" applyBorder="1" applyAlignment="1"/>
    <xf numFmtId="0" fontId="9" fillId="0" borderId="19" xfId="0" applyFont="1" applyBorder="1" applyAlignment="1">
      <alignment horizontal="left" indent="1"/>
    </xf>
    <xf numFmtId="0" fontId="9" fillId="0" borderId="42" xfId="0" applyFont="1" applyBorder="1" applyAlignment="1">
      <alignment horizontal="left" indent="1"/>
    </xf>
    <xf numFmtId="164" fontId="9" fillId="0" borderId="43" xfId="1" applyNumberFormat="1" applyFont="1" applyBorder="1" applyAlignment="1"/>
    <xf numFmtId="164" fontId="9" fillId="0" borderId="44" xfId="1" applyNumberFormat="1" applyFont="1" applyBorder="1" applyAlignment="1"/>
    <xf numFmtId="164" fontId="9" fillId="3" borderId="45" xfId="1" applyNumberFormat="1" applyFont="1" applyFill="1" applyBorder="1" applyAlignment="1"/>
    <xf numFmtId="0" fontId="7" fillId="2" borderId="46" xfId="0" applyFont="1" applyFill="1" applyBorder="1" applyAlignment="1">
      <alignment wrapText="1"/>
    </xf>
    <xf numFmtId="0" fontId="9" fillId="0" borderId="47" xfId="0" applyFont="1" applyBorder="1" applyAlignment="1">
      <alignment horizontal="left" indent="1"/>
    </xf>
    <xf numFmtId="0" fontId="9" fillId="0" borderId="48" xfId="0" applyFont="1" applyBorder="1" applyAlignment="1">
      <alignment horizontal="left" indent="1"/>
    </xf>
    <xf numFmtId="0" fontId="9" fillId="4" borderId="48" xfId="0" applyFont="1" applyFill="1" applyBorder="1" applyAlignment="1">
      <alignment horizontal="left" indent="3"/>
    </xf>
    <xf numFmtId="164" fontId="9" fillId="4" borderId="17" xfId="1" applyNumberFormat="1" applyFont="1" applyFill="1" applyBorder="1" applyAlignment="1"/>
    <xf numFmtId="164" fontId="9" fillId="4" borderId="14" xfId="1" applyNumberFormat="1" applyFont="1" applyFill="1" applyBorder="1" applyAlignment="1"/>
    <xf numFmtId="164" fontId="9" fillId="4" borderId="18" xfId="1" applyNumberFormat="1" applyFont="1" applyFill="1" applyBorder="1" applyAlignment="1"/>
    <xf numFmtId="0" fontId="9" fillId="3" borderId="49" xfId="0" applyFont="1" applyFill="1" applyBorder="1"/>
    <xf numFmtId="0" fontId="13" fillId="0" borderId="0" xfId="0" applyFont="1"/>
    <xf numFmtId="0" fontId="7" fillId="2" borderId="40" xfId="0" applyFont="1" applyFill="1" applyBorder="1" applyAlignment="1">
      <alignment horizontal="center"/>
    </xf>
    <xf numFmtId="164" fontId="9" fillId="0" borderId="50" xfId="1" applyNumberFormat="1" applyFont="1" applyBorder="1" applyAlignment="1"/>
    <xf numFmtId="164" fontId="9" fillId="0" borderId="51" xfId="1" applyNumberFormat="1" applyFont="1" applyBorder="1" applyAlignment="1"/>
    <xf numFmtId="164" fontId="9" fillId="0" borderId="52" xfId="1" applyNumberFormat="1" applyFont="1" applyBorder="1" applyAlignment="1"/>
    <xf numFmtId="164" fontId="9" fillId="0" borderId="53" xfId="1" applyNumberFormat="1" applyFont="1" applyBorder="1" applyAlignment="1"/>
    <xf numFmtId="164" fontId="9" fillId="0" borderId="54" xfId="1" applyNumberFormat="1" applyFont="1" applyBorder="1" applyAlignment="1"/>
    <xf numFmtId="164" fontId="9" fillId="0" borderId="55" xfId="1" applyNumberFormat="1" applyFont="1" applyBorder="1" applyAlignment="1"/>
    <xf numFmtId="164" fontId="9" fillId="0" borderId="56" xfId="1" applyNumberFormat="1" applyFont="1" applyBorder="1" applyAlignment="1"/>
    <xf numFmtId="0" fontId="7" fillId="2" borderId="46" xfId="0" applyFont="1" applyFill="1" applyBorder="1"/>
    <xf numFmtId="0" fontId="9" fillId="0" borderId="57" xfId="0" applyFont="1" applyBorder="1" applyAlignment="1">
      <alignment horizontal="left" indent="1"/>
    </xf>
    <xf numFmtId="0" fontId="9" fillId="0" borderId="58" xfId="0" applyFont="1" applyBorder="1" applyAlignment="1">
      <alignment horizontal="left" indent="1"/>
    </xf>
    <xf numFmtId="164" fontId="9" fillId="0" borderId="59" xfId="1" applyNumberFormat="1" applyFont="1" applyBorder="1" applyAlignment="1"/>
    <xf numFmtId="164" fontId="9" fillId="3" borderId="33" xfId="1" applyNumberFormat="1" applyFont="1" applyFill="1" applyBorder="1" applyAlignment="1"/>
    <xf numFmtId="164" fontId="9" fillId="4" borderId="0" xfId="1" applyNumberFormat="1" applyFont="1" applyFill="1" applyBorder="1" applyAlignment="1"/>
    <xf numFmtId="0" fontId="9" fillId="0" borderId="57" xfId="0" applyFont="1" applyBorder="1"/>
    <xf numFmtId="164" fontId="9" fillId="0" borderId="60" xfId="1" applyNumberFormat="1" applyFont="1" applyBorder="1" applyAlignment="1"/>
    <xf numFmtId="164" fontId="9" fillId="0" borderId="61" xfId="1" applyNumberFormat="1" applyFont="1" applyBorder="1" applyAlignment="1"/>
    <xf numFmtId="164" fontId="9" fillId="0" borderId="62" xfId="1" applyNumberFormat="1" applyFont="1" applyBorder="1" applyAlignment="1"/>
    <xf numFmtId="164" fontId="9" fillId="0" borderId="63" xfId="1" applyNumberFormat="1" applyFont="1" applyBorder="1" applyAlignment="1"/>
    <xf numFmtId="164" fontId="9" fillId="0" borderId="64" xfId="1" applyNumberFormat="1" applyFont="1" applyBorder="1" applyAlignment="1"/>
    <xf numFmtId="164" fontId="9" fillId="0" borderId="65" xfId="1" applyNumberFormat="1" applyFont="1" applyBorder="1" applyAlignment="1"/>
    <xf numFmtId="164" fontId="9" fillId="0" borderId="66" xfId="1" applyNumberFormat="1" applyFont="1" applyBorder="1" applyAlignment="1"/>
    <xf numFmtId="164" fontId="9" fillId="0" borderId="67" xfId="1" applyNumberFormat="1" applyFont="1" applyBorder="1" applyAlignment="1"/>
    <xf numFmtId="164" fontId="9" fillId="0" borderId="68" xfId="1" applyNumberFormat="1" applyFont="1" applyBorder="1" applyAlignment="1"/>
    <xf numFmtId="164" fontId="9" fillId="3" borderId="69" xfId="1" applyNumberFormat="1" applyFont="1" applyFill="1" applyBorder="1" applyAlignment="1"/>
    <xf numFmtId="164" fontId="9" fillId="3" borderId="70" xfId="1" applyNumberFormat="1" applyFont="1" applyFill="1" applyBorder="1" applyAlignment="1"/>
    <xf numFmtId="164" fontId="9" fillId="3" borderId="71" xfId="1" applyNumberFormat="1" applyFont="1" applyFill="1" applyBorder="1" applyAlignment="1"/>
    <xf numFmtId="3" fontId="9" fillId="0" borderId="57" xfId="0" applyNumberFormat="1" applyFont="1" applyBorder="1"/>
    <xf numFmtId="3" fontId="9" fillId="0" borderId="0" xfId="0" applyNumberFormat="1" applyFont="1"/>
    <xf numFmtId="164" fontId="9" fillId="0" borderId="72" xfId="1" applyNumberFormat="1" applyFont="1" applyBorder="1" applyAlignment="1"/>
    <xf numFmtId="164" fontId="9" fillId="0" borderId="73" xfId="1" applyNumberFormat="1" applyFont="1" applyBorder="1" applyAlignment="1"/>
    <xf numFmtId="164" fontId="9" fillId="0" borderId="74" xfId="1" applyNumberFormat="1" applyFont="1" applyBorder="1" applyAlignment="1"/>
    <xf numFmtId="164" fontId="9" fillId="0" borderId="75" xfId="1" applyNumberFormat="1" applyFont="1" applyBorder="1" applyAlignment="1"/>
    <xf numFmtId="164" fontId="9" fillId="0" borderId="76" xfId="1" applyNumberFormat="1" applyFont="1" applyBorder="1" applyAlignment="1"/>
    <xf numFmtId="164" fontId="9" fillId="0" borderId="77" xfId="1" applyNumberFormat="1" applyFont="1" applyBorder="1" applyAlignment="1"/>
    <xf numFmtId="164" fontId="9" fillId="0" borderId="78" xfId="1" applyNumberFormat="1" applyFont="1" applyBorder="1" applyAlignment="1"/>
    <xf numFmtId="164" fontId="9" fillId="0" borderId="79" xfId="1" applyNumberFormat="1" applyFont="1" applyBorder="1" applyAlignment="1"/>
    <xf numFmtId="164" fontId="9" fillId="0" borderId="80" xfId="1" applyNumberFormat="1" applyFont="1" applyBorder="1" applyAlignment="1"/>
    <xf numFmtId="164" fontId="9" fillId="0" borderId="81" xfId="1" applyNumberFormat="1" applyFont="1" applyBorder="1" applyAlignment="1"/>
    <xf numFmtId="164" fontId="9" fillId="4" borderId="82" xfId="1" applyNumberFormat="1" applyFont="1" applyFill="1" applyBorder="1" applyAlignment="1"/>
    <xf numFmtId="164" fontId="9" fillId="4" borderId="74" xfId="1" applyNumberFormat="1" applyFont="1" applyFill="1" applyBorder="1" applyAlignment="1"/>
    <xf numFmtId="164" fontId="9" fillId="4" borderId="81" xfId="1" applyNumberFormat="1" applyFont="1" applyFill="1" applyBorder="1" applyAlignment="1"/>
    <xf numFmtId="164" fontId="9" fillId="4" borderId="13" xfId="1" applyNumberFormat="1" applyFont="1" applyFill="1" applyBorder="1" applyAlignment="1"/>
    <xf numFmtId="164" fontId="9" fillId="4" borderId="11" xfId="1" applyNumberFormat="1" applyFont="1" applyFill="1" applyBorder="1" applyAlignment="1"/>
    <xf numFmtId="164" fontId="9" fillId="0" borderId="83" xfId="1" applyNumberFormat="1" applyFont="1" applyBorder="1" applyAlignment="1"/>
    <xf numFmtId="164" fontId="9" fillId="3" borderId="43" xfId="1" applyNumberFormat="1" applyFont="1" applyFill="1" applyBorder="1" applyAlignment="1"/>
    <xf numFmtId="0" fontId="19" fillId="0" borderId="0" xfId="0" applyFont="1"/>
    <xf numFmtId="0" fontId="19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/>
    </xf>
    <xf numFmtId="164" fontId="9" fillId="0" borderId="84" xfId="1" applyNumberFormat="1" applyFont="1" applyBorder="1" applyAlignment="1"/>
    <xf numFmtId="164" fontId="9" fillId="4" borderId="85" xfId="1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1" fillId="0" borderId="0" xfId="0" applyNumberFormat="1" applyFont="1" applyFill="1" applyBorder="1"/>
    <xf numFmtId="164" fontId="20" fillId="0" borderId="10" xfId="1" applyNumberFormat="1" applyFont="1" applyBorder="1" applyAlignment="1">
      <alignment vertical="center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4" fillId="0" borderId="12" xfId="2" applyFont="1" applyBorder="1" applyAlignment="1" applyProtection="1">
      <alignment horizontal="left"/>
    </xf>
    <xf numFmtId="0" fontId="2" fillId="0" borderId="12" xfId="2" applyBorder="1" applyAlignment="1" applyProtection="1">
      <alignment horizontal="left"/>
    </xf>
    <xf numFmtId="0" fontId="18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axRes\Private\TaxRes%20Users\ADurkot\Tax%20Collection%20History\November%202024%20Forecast\November%202024%20Forecast%20-%20POG\POG%20data%20and%20charts%20NOV24.xlsx" TargetMode="External"/><Relationship Id="rId1" Type="http://schemas.openxmlformats.org/officeDocument/2006/relationships/externalLinkPath" Target="/TaxRes/Private/TaxRes%20Users/ADurkot/Tax%20Collection%20History/November%202024%20Forecast/November%202024%20Forecast%20-%20POG/POG%20data%20and%20charts%20NOV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G Table"/>
      <sheetName val="Table 1 Taxes as Pct Income"/>
      <sheetName val="Table 2 Pct of Income"/>
      <sheetName val="Table 3-A Dollars"/>
      <sheetName val="Table 3-B Percent of Revenue"/>
      <sheetName val="Chart1_MNTaxesAsIncomePct"/>
      <sheetName val="Chart2_MNTaxes&amp;RevAsIncomePct"/>
      <sheetName val="Chart3-C"/>
      <sheetName val="Chart3-D"/>
      <sheetName val="Chart3-A"/>
      <sheetName val="Chart3-B"/>
      <sheetName val="Updates"/>
    </sheetNames>
    <sheetDataSet>
      <sheetData sheetId="0"/>
      <sheetData sheetId="1"/>
      <sheetData sheetId="2"/>
      <sheetData sheetId="3">
        <row r="4">
          <cell r="B4">
            <v>6963976</v>
          </cell>
          <cell r="C4">
            <v>7422210</v>
          </cell>
          <cell r="D4">
            <v>8177681</v>
          </cell>
          <cell r="E4">
            <v>8643584</v>
          </cell>
          <cell r="F4">
            <v>9285274</v>
          </cell>
          <cell r="G4">
            <v>10042150</v>
          </cell>
          <cell r="H4">
            <v>10882786</v>
          </cell>
          <cell r="I4">
            <v>11287534</v>
          </cell>
          <cell r="J4">
            <v>10946465</v>
          </cell>
          <cell r="K4">
            <v>12368037</v>
          </cell>
          <cell r="L4">
            <v>12425290</v>
          </cell>
          <cell r="M4">
            <v>12997086</v>
          </cell>
          <cell r="N4">
            <v>13707798</v>
          </cell>
          <cell r="O4">
            <v>14393200</v>
          </cell>
          <cell r="P4">
            <v>15531065</v>
          </cell>
          <cell r="Q4">
            <v>16690597</v>
          </cell>
          <cell r="R4">
            <v>17099892</v>
          </cell>
          <cell r="S4">
            <v>17538923</v>
          </cell>
          <cell r="T4">
            <v>16331929</v>
          </cell>
          <cell r="U4">
            <v>16056117</v>
          </cell>
          <cell r="V4">
            <v>17726057</v>
          </cell>
          <cell r="W4">
            <v>18677461.458609998</v>
          </cell>
          <cell r="X4">
            <v>20181762</v>
          </cell>
          <cell r="Y4">
            <v>21855772</v>
          </cell>
          <cell r="Z4">
            <v>23060603</v>
          </cell>
          <cell r="AA4">
            <v>23683455</v>
          </cell>
          <cell r="AB4">
            <v>23965347</v>
          </cell>
          <cell r="AC4">
            <v>25185543</v>
          </cell>
          <cell r="AD4">
            <v>26675249</v>
          </cell>
          <cell r="AE4">
            <v>26224592</v>
          </cell>
          <cell r="AF4">
            <v>29961045</v>
          </cell>
          <cell r="AG4">
            <v>33891570.743919998</v>
          </cell>
          <cell r="AH4">
            <v>33760300</v>
          </cell>
          <cell r="AI4">
            <v>33586202</v>
          </cell>
          <cell r="AJ4">
            <v>34960750</v>
          </cell>
          <cell r="AK4">
            <v>35945606</v>
          </cell>
          <cell r="AL4">
            <v>37315847</v>
          </cell>
          <cell r="AM4">
            <v>38614986</v>
          </cell>
          <cell r="AN4">
            <v>39851629</v>
          </cell>
        </row>
        <row r="5">
          <cell r="B5">
            <v>1346551</v>
          </cell>
          <cell r="C5">
            <v>1387932</v>
          </cell>
          <cell r="D5">
            <v>1385548</v>
          </cell>
          <cell r="E5">
            <v>1522272</v>
          </cell>
          <cell r="F5">
            <v>1535324</v>
          </cell>
          <cell r="G5">
            <v>1506475</v>
          </cell>
          <cell r="H5">
            <v>1682757</v>
          </cell>
          <cell r="I5">
            <v>1957998</v>
          </cell>
          <cell r="J5">
            <v>1954357</v>
          </cell>
          <cell r="K5">
            <v>2038530</v>
          </cell>
          <cell r="L5">
            <v>2750338</v>
          </cell>
          <cell r="M5">
            <v>2320275</v>
          </cell>
          <cell r="N5">
            <v>2387529</v>
          </cell>
          <cell r="O5">
            <v>2476391</v>
          </cell>
          <cell r="P5">
            <v>2599108</v>
          </cell>
          <cell r="Q5">
            <v>3265793</v>
          </cell>
          <cell r="R5">
            <v>3250531</v>
          </cell>
          <cell r="S5">
            <v>3413444</v>
          </cell>
          <cell r="T5">
            <v>3589806</v>
          </cell>
          <cell r="U5">
            <v>3718346</v>
          </cell>
          <cell r="V5">
            <v>3899394</v>
          </cell>
          <cell r="W5">
            <v>3928841</v>
          </cell>
          <cell r="X5">
            <v>4050276</v>
          </cell>
          <cell r="Y5">
            <v>4292955</v>
          </cell>
          <cell r="Z5">
            <v>3953173</v>
          </cell>
          <cell r="AA5">
            <v>4413549</v>
          </cell>
          <cell r="AB5">
            <v>4190374.74529</v>
          </cell>
          <cell r="AC5">
            <v>5408927</v>
          </cell>
          <cell r="AD5">
            <v>4245348</v>
          </cell>
          <cell r="AE5">
            <v>4202608</v>
          </cell>
          <cell r="AF5">
            <v>5001383</v>
          </cell>
          <cell r="AG5">
            <v>4263858.1428200006</v>
          </cell>
          <cell r="AH5">
            <v>5127142</v>
          </cell>
          <cell r="AI5">
            <v>6376589</v>
          </cell>
          <cell r="AJ5">
            <v>5531012</v>
          </cell>
          <cell r="AK5">
            <v>5100607</v>
          </cell>
          <cell r="AL5">
            <v>4826661</v>
          </cell>
          <cell r="AM5">
            <v>4797214</v>
          </cell>
          <cell r="AN5">
            <v>4795224</v>
          </cell>
        </row>
        <row r="6">
          <cell r="B6">
            <v>2260587</v>
          </cell>
          <cell r="C6">
            <v>2530697</v>
          </cell>
          <cell r="D6">
            <v>2778303</v>
          </cell>
          <cell r="E6">
            <v>3133023</v>
          </cell>
          <cell r="F6">
            <v>3212969</v>
          </cell>
          <cell r="G6">
            <v>3292314</v>
          </cell>
          <cell r="H6">
            <v>3479377</v>
          </cell>
          <cell r="I6">
            <v>3684064</v>
          </cell>
          <cell r="J6">
            <v>3805703</v>
          </cell>
          <cell r="K6">
            <v>4144935</v>
          </cell>
          <cell r="L6">
            <v>4505453</v>
          </cell>
          <cell r="M6">
            <v>5054788</v>
          </cell>
          <cell r="N6">
            <v>5728608</v>
          </cell>
          <cell r="O6">
            <v>5934455</v>
          </cell>
          <cell r="P6">
            <v>6037741</v>
          </cell>
          <cell r="Q6">
            <v>6056552</v>
          </cell>
          <cell r="R6">
            <v>6531710</v>
          </cell>
          <cell r="S6">
            <v>6781953</v>
          </cell>
          <cell r="T6">
            <v>8031181</v>
          </cell>
          <cell r="U6">
            <v>9725606</v>
          </cell>
          <cell r="V6">
            <v>9756757</v>
          </cell>
          <cell r="W6">
            <v>8486104</v>
          </cell>
          <cell r="X6">
            <v>8808041</v>
          </cell>
          <cell r="Y6">
            <v>9409547</v>
          </cell>
          <cell r="Z6">
            <v>10564728</v>
          </cell>
          <cell r="AA6">
            <v>10930643</v>
          </cell>
          <cell r="AB6">
            <v>10987402</v>
          </cell>
          <cell r="AC6">
            <v>11976329</v>
          </cell>
          <cell r="AD6">
            <v>11825013</v>
          </cell>
          <cell r="AE6">
            <v>14821726</v>
          </cell>
          <cell r="AF6">
            <v>16839875</v>
          </cell>
          <cell r="AG6">
            <v>21460919.800350033</v>
          </cell>
          <cell r="AH6">
            <v>19980239</v>
          </cell>
          <cell r="AI6">
            <v>18676018</v>
          </cell>
          <cell r="AJ6">
            <v>21163766</v>
          </cell>
          <cell r="AK6">
            <v>20277412</v>
          </cell>
          <cell r="AL6">
            <v>19795327</v>
          </cell>
          <cell r="AM6">
            <v>19644477</v>
          </cell>
          <cell r="AN6">
            <v>19617743</v>
          </cell>
        </row>
        <row r="7">
          <cell r="B7">
            <v>10571114</v>
          </cell>
          <cell r="C7">
            <v>11340839</v>
          </cell>
          <cell r="D7">
            <v>12341532</v>
          </cell>
          <cell r="E7">
            <v>13298879</v>
          </cell>
          <cell r="F7">
            <v>14033567</v>
          </cell>
          <cell r="G7">
            <v>14840939</v>
          </cell>
          <cell r="H7">
            <v>16044920</v>
          </cell>
          <cell r="I7">
            <v>16929596</v>
          </cell>
          <cell r="J7">
            <v>16706525</v>
          </cell>
          <cell r="K7">
            <v>18551502</v>
          </cell>
          <cell r="L7">
            <v>19681081</v>
          </cell>
          <cell r="M7">
            <v>20372149</v>
          </cell>
          <cell r="N7">
            <v>21823935</v>
          </cell>
          <cell r="O7">
            <v>22804046</v>
          </cell>
          <cell r="P7">
            <v>24167914</v>
          </cell>
          <cell r="Q7">
            <v>26012942</v>
          </cell>
          <cell r="R7">
            <v>26882133</v>
          </cell>
          <cell r="S7">
            <v>27734320</v>
          </cell>
          <cell r="T7">
            <v>27952916</v>
          </cell>
          <cell r="U7">
            <v>29500069</v>
          </cell>
          <cell r="V7">
            <v>31382208</v>
          </cell>
          <cell r="W7">
            <v>31092406.458609998</v>
          </cell>
          <cell r="X7">
            <v>33040079</v>
          </cell>
          <cell r="Y7">
            <v>35558274</v>
          </cell>
          <cell r="Z7">
            <v>37578504</v>
          </cell>
          <cell r="AA7">
            <v>39027647</v>
          </cell>
          <cell r="AB7">
            <v>39143123.745289996</v>
          </cell>
          <cell r="AC7">
            <v>42570799</v>
          </cell>
          <cell r="AD7">
            <v>42745610</v>
          </cell>
          <cell r="AE7">
            <v>45248926</v>
          </cell>
          <cell r="AF7">
            <v>51802303</v>
          </cell>
          <cell r="AG7">
            <v>59616348.687090032</v>
          </cell>
          <cell r="AH7">
            <v>58867681</v>
          </cell>
          <cell r="AI7">
            <v>58638809</v>
          </cell>
          <cell r="AJ7">
            <v>61655528</v>
          </cell>
          <cell r="AK7">
            <v>61323625</v>
          </cell>
          <cell r="AL7">
            <v>61937835</v>
          </cell>
          <cell r="AM7">
            <v>63056677</v>
          </cell>
          <cell r="AN7">
            <v>64264596</v>
          </cell>
        </row>
        <row r="10">
          <cell r="B10">
            <v>1915298</v>
          </cell>
          <cell r="C10">
            <v>2125599</v>
          </cell>
          <cell r="D10">
            <v>2251376</v>
          </cell>
          <cell r="E10">
            <v>2333860</v>
          </cell>
          <cell r="F10">
            <v>2396347</v>
          </cell>
          <cell r="G10">
            <v>2511979</v>
          </cell>
          <cell r="H10">
            <v>2644523</v>
          </cell>
          <cell r="I10">
            <v>2769496</v>
          </cell>
          <cell r="J10">
            <v>2886140</v>
          </cell>
          <cell r="K10">
            <v>3011698</v>
          </cell>
          <cell r="L10">
            <v>3153704</v>
          </cell>
          <cell r="M10">
            <v>3355110.5999999996</v>
          </cell>
          <cell r="N10">
            <v>3250097.9</v>
          </cell>
          <cell r="O10">
            <v>3515120.3</v>
          </cell>
          <cell r="P10">
            <v>3729673.3</v>
          </cell>
          <cell r="Q10">
            <v>3985865.7</v>
          </cell>
          <cell r="R10">
            <v>4284715.5</v>
          </cell>
          <cell r="S10">
            <v>4632792.6999999993</v>
          </cell>
          <cell r="T10">
            <v>5063494.7</v>
          </cell>
          <cell r="U10">
            <v>5344011.1999999993</v>
          </cell>
          <cell r="V10">
            <v>5440369</v>
          </cell>
          <cell r="W10">
            <v>5548996</v>
          </cell>
          <cell r="X10">
            <v>5808303</v>
          </cell>
          <cell r="Y10">
            <v>5928779</v>
          </cell>
          <cell r="Z10">
            <v>6082317.8999999994</v>
          </cell>
          <cell r="AA10">
            <v>6261223.4999999991</v>
          </cell>
          <cell r="AB10">
            <v>6550491.4999999991</v>
          </cell>
          <cell r="AC10">
            <v>6825707</v>
          </cell>
          <cell r="AD10">
            <v>7290380.7999999998</v>
          </cell>
          <cell r="AE10">
            <v>7666295.0999999996</v>
          </cell>
          <cell r="AF10">
            <v>7963228.9000000004</v>
          </cell>
          <cell r="AG10">
            <v>8213069</v>
          </cell>
          <cell r="AH10">
            <v>8668054</v>
          </cell>
          <cell r="AI10">
            <v>9238926</v>
          </cell>
          <cell r="AJ10">
            <v>10215705.300000001</v>
          </cell>
          <cell r="AK10">
            <v>10818465.299999999</v>
          </cell>
          <cell r="AL10">
            <v>11439424.600000001</v>
          </cell>
          <cell r="AM10">
            <v>12045066</v>
          </cell>
          <cell r="AN10">
            <v>12693810.200000001</v>
          </cell>
        </row>
        <row r="11">
          <cell r="B11">
            <v>2471004</v>
          </cell>
          <cell r="C11">
            <v>2657934</v>
          </cell>
          <cell r="D11">
            <v>2807256</v>
          </cell>
          <cell r="E11">
            <v>2965016</v>
          </cell>
          <cell r="F11">
            <v>3119885</v>
          </cell>
          <cell r="G11">
            <v>3293403</v>
          </cell>
          <cell r="H11">
            <v>3457145</v>
          </cell>
          <cell r="I11">
            <v>3729998</v>
          </cell>
          <cell r="J11">
            <v>3836439</v>
          </cell>
          <cell r="K11">
            <v>3906570</v>
          </cell>
          <cell r="L11">
            <v>4371148</v>
          </cell>
          <cell r="M11">
            <v>4507511</v>
          </cell>
          <cell r="N11">
            <v>4716597</v>
          </cell>
          <cell r="O11">
            <v>4871088</v>
          </cell>
          <cell r="P11">
            <v>5217119</v>
          </cell>
          <cell r="Q11">
            <v>5285976</v>
          </cell>
          <cell r="R11">
            <v>5729749</v>
          </cell>
          <cell r="S11">
            <v>6006862</v>
          </cell>
          <cell r="T11">
            <v>5851812</v>
          </cell>
          <cell r="U11">
            <v>5880351</v>
          </cell>
          <cell r="V11">
            <v>5686154.1799999997</v>
          </cell>
          <cell r="W11">
            <v>5873634</v>
          </cell>
          <cell r="X11">
            <v>6150639</v>
          </cell>
          <cell r="Y11">
            <v>6081287.5999999996</v>
          </cell>
          <cell r="Z11">
            <v>6555479.7000000002</v>
          </cell>
          <cell r="AA11">
            <v>6735853.6000000006</v>
          </cell>
          <cell r="AB11">
            <v>6975891.5999999996</v>
          </cell>
          <cell r="AC11">
            <v>7339078</v>
          </cell>
          <cell r="AD11">
            <v>7567527.9000000013</v>
          </cell>
          <cell r="AE11">
            <v>8029594.5</v>
          </cell>
          <cell r="AF11">
            <v>7947433.8000000007</v>
          </cell>
          <cell r="AG11">
            <v>8219962.0999999996</v>
          </cell>
          <cell r="AH11">
            <v>9044915.5</v>
          </cell>
          <cell r="AI11">
            <v>9117608.4000000004</v>
          </cell>
          <cell r="AJ11">
            <v>9430300.6000000015</v>
          </cell>
          <cell r="AK11">
            <v>9853158.0999999996</v>
          </cell>
          <cell r="AL11">
            <v>10348785.800000001</v>
          </cell>
          <cell r="AM11">
            <v>10844826.4</v>
          </cell>
          <cell r="AN11">
            <v>11359702.5</v>
          </cell>
        </row>
        <row r="12">
          <cell r="B12">
            <v>2313908</v>
          </cell>
          <cell r="C12">
            <v>2196889</v>
          </cell>
          <cell r="D12">
            <v>2194249</v>
          </cell>
          <cell r="E12">
            <v>2353738</v>
          </cell>
          <cell r="F12">
            <v>2348567</v>
          </cell>
          <cell r="G12">
            <v>2354877</v>
          </cell>
          <cell r="H12">
            <v>2466079</v>
          </cell>
          <cell r="I12">
            <v>2577389</v>
          </cell>
          <cell r="J12">
            <v>2726223</v>
          </cell>
          <cell r="K12">
            <v>2838904</v>
          </cell>
          <cell r="L12">
            <v>3040048</v>
          </cell>
          <cell r="M12">
            <v>3205499</v>
          </cell>
          <cell r="N12">
            <v>3643279</v>
          </cell>
          <cell r="O12">
            <v>3486962</v>
          </cell>
          <cell r="P12">
            <v>3357656</v>
          </cell>
          <cell r="Q12">
            <v>3505590</v>
          </cell>
          <cell r="R12">
            <v>3719864</v>
          </cell>
          <cell r="S12">
            <v>4019038</v>
          </cell>
          <cell r="T12">
            <v>4041366</v>
          </cell>
          <cell r="U12">
            <v>4006597</v>
          </cell>
          <cell r="V12">
            <v>4025881.9000000004</v>
          </cell>
          <cell r="W12">
            <v>4044979</v>
          </cell>
          <cell r="X12">
            <v>3950515</v>
          </cell>
          <cell r="Y12">
            <v>3937502</v>
          </cell>
          <cell r="Z12">
            <v>4263548.3</v>
          </cell>
          <cell r="AA12">
            <v>4369022.0999999996</v>
          </cell>
          <cell r="AB12">
            <v>4463432.3</v>
          </cell>
          <cell r="AC12">
            <v>4563839</v>
          </cell>
          <cell r="AD12">
            <v>4751559.5999999996</v>
          </cell>
          <cell r="AE12">
            <v>4954975.3999999994</v>
          </cell>
          <cell r="AF12">
            <v>6391433.7000000011</v>
          </cell>
          <cell r="AG12">
            <v>5560913.6999999993</v>
          </cell>
          <cell r="AH12">
            <v>6898412.4000000004</v>
          </cell>
          <cell r="AI12">
            <v>7357911.1000000015</v>
          </cell>
          <cell r="AJ12">
            <v>6190759.0999999996</v>
          </cell>
          <cell r="AK12">
            <v>6139276.5999999996</v>
          </cell>
          <cell r="AL12">
            <v>6237357.6000000006</v>
          </cell>
          <cell r="AM12">
            <v>6325131.0999999996</v>
          </cell>
          <cell r="AN12">
            <v>6418959.2000000011</v>
          </cell>
        </row>
        <row r="13">
          <cell r="B13">
            <v>6700210</v>
          </cell>
          <cell r="C13">
            <v>6980422</v>
          </cell>
          <cell r="D13">
            <v>7252881</v>
          </cell>
          <cell r="E13">
            <v>7652614</v>
          </cell>
          <cell r="F13">
            <v>7864799</v>
          </cell>
          <cell r="G13">
            <v>8160259</v>
          </cell>
          <cell r="H13">
            <v>8567747</v>
          </cell>
          <cell r="I13">
            <v>9076883</v>
          </cell>
          <cell r="J13">
            <v>9448802</v>
          </cell>
          <cell r="K13">
            <v>9757172</v>
          </cell>
          <cell r="L13">
            <v>10564900</v>
          </cell>
          <cell r="M13">
            <v>11068120.6</v>
          </cell>
          <cell r="N13">
            <v>11609973.9</v>
          </cell>
          <cell r="O13">
            <v>11873170.300000001</v>
          </cell>
          <cell r="P13">
            <v>12304448.300000001</v>
          </cell>
          <cell r="Q13">
            <v>12777431.699999999</v>
          </cell>
          <cell r="R13">
            <v>13734328.5</v>
          </cell>
          <cell r="S13">
            <v>14658692.699999999</v>
          </cell>
          <cell r="T13">
            <v>14956672.699999999</v>
          </cell>
          <cell r="U13">
            <v>15230959.199999999</v>
          </cell>
          <cell r="V13">
            <v>15152405.08</v>
          </cell>
          <cell r="W13">
            <v>15467609</v>
          </cell>
          <cell r="X13">
            <v>15909457</v>
          </cell>
          <cell r="Y13">
            <v>15947568.6</v>
          </cell>
          <cell r="Z13">
            <v>16901345.899999999</v>
          </cell>
          <cell r="AA13">
            <v>17366099.199999999</v>
          </cell>
          <cell r="AB13">
            <v>17989815.399999999</v>
          </cell>
          <cell r="AC13">
            <v>18728624</v>
          </cell>
          <cell r="AD13">
            <v>19609468.300000001</v>
          </cell>
          <cell r="AE13">
            <v>20650865</v>
          </cell>
          <cell r="AF13">
            <v>22302096.400000002</v>
          </cell>
          <cell r="AG13">
            <v>21993944.799999997</v>
          </cell>
          <cell r="AH13">
            <v>24611381.899999999</v>
          </cell>
          <cell r="AI13">
            <v>25714445.5</v>
          </cell>
          <cell r="AJ13">
            <v>25836765</v>
          </cell>
          <cell r="AK13">
            <v>26810900</v>
          </cell>
          <cell r="AL13">
            <v>28025568.000000004</v>
          </cell>
          <cell r="AM13">
            <v>29215023.5</v>
          </cell>
          <cell r="AN13">
            <v>30472471.900000006</v>
          </cell>
        </row>
        <row r="16">
          <cell r="B16">
            <v>1382218</v>
          </cell>
          <cell r="C16">
            <v>1542239</v>
          </cell>
          <cell r="D16">
            <v>1640217</v>
          </cell>
          <cell r="E16">
            <v>1808847</v>
          </cell>
          <cell r="F16">
            <v>1903077</v>
          </cell>
          <cell r="G16">
            <v>1989037</v>
          </cell>
          <cell r="H16">
            <v>2109436</v>
          </cell>
          <cell r="I16">
            <v>2186784</v>
          </cell>
          <cell r="J16">
            <v>1996882</v>
          </cell>
          <cell r="K16">
            <v>1850984</v>
          </cell>
          <cell r="L16">
            <v>1804567</v>
          </cell>
          <cell r="M16">
            <v>1933733</v>
          </cell>
          <cell r="N16">
            <v>983539</v>
          </cell>
          <cell r="O16">
            <v>1188609</v>
          </cell>
          <cell r="P16">
            <v>1285271</v>
          </cell>
          <cell r="Q16">
            <v>1372197</v>
          </cell>
          <cell r="R16">
            <v>1608361</v>
          </cell>
          <cell r="S16">
            <v>1772694</v>
          </cell>
          <cell r="T16">
            <v>1917338</v>
          </cell>
          <cell r="U16">
            <v>2065390</v>
          </cell>
          <cell r="V16">
            <v>2131404</v>
          </cell>
          <cell r="W16">
            <v>2169751</v>
          </cell>
          <cell r="X16">
            <v>2269662</v>
          </cell>
          <cell r="Y16">
            <v>2304627</v>
          </cell>
          <cell r="Z16">
            <v>2348172.8000000003</v>
          </cell>
          <cell r="AA16">
            <v>2457763.5</v>
          </cell>
          <cell r="AB16">
            <v>2628296.4029999999</v>
          </cell>
          <cell r="AC16">
            <v>2690715.4</v>
          </cell>
          <cell r="AD16">
            <v>2871053.8</v>
          </cell>
          <cell r="AE16">
            <v>3095858.1987399999</v>
          </cell>
          <cell r="AF16">
            <v>3291661.9</v>
          </cell>
          <cell r="AG16">
            <v>3357976.8</v>
          </cell>
          <cell r="AH16">
            <v>3370384.4000000004</v>
          </cell>
          <cell r="AI16">
            <v>3706913.32</v>
          </cell>
          <cell r="AJ16">
            <v>3974669.7070000004</v>
          </cell>
          <cell r="AK16">
            <v>4076718.8</v>
          </cell>
          <cell r="AL16">
            <v>4149480.4820155092</v>
          </cell>
          <cell r="AM16">
            <v>4244539.3536586836</v>
          </cell>
          <cell r="AN16">
            <v>4325756.3469963754</v>
          </cell>
        </row>
        <row r="17">
          <cell r="B17">
            <v>293545</v>
          </cell>
          <cell r="C17">
            <v>317620</v>
          </cell>
          <cell r="D17">
            <v>368232</v>
          </cell>
          <cell r="E17">
            <v>358776</v>
          </cell>
          <cell r="F17">
            <v>404154</v>
          </cell>
          <cell r="G17">
            <v>433398</v>
          </cell>
          <cell r="H17">
            <v>422220</v>
          </cell>
          <cell r="I17">
            <v>459768</v>
          </cell>
          <cell r="J17">
            <v>502473</v>
          </cell>
          <cell r="K17">
            <v>546104</v>
          </cell>
          <cell r="L17">
            <v>584795</v>
          </cell>
          <cell r="M17">
            <v>577259</v>
          </cell>
          <cell r="N17">
            <v>594266</v>
          </cell>
          <cell r="O17">
            <v>612982</v>
          </cell>
          <cell r="P17">
            <v>690578</v>
          </cell>
          <cell r="Q17">
            <v>802758</v>
          </cell>
          <cell r="R17">
            <v>843773</v>
          </cell>
          <cell r="S17">
            <v>854755</v>
          </cell>
          <cell r="T17">
            <v>808727</v>
          </cell>
          <cell r="U17">
            <v>754252</v>
          </cell>
          <cell r="V17">
            <v>754935</v>
          </cell>
          <cell r="W17">
            <v>770955</v>
          </cell>
          <cell r="X17">
            <v>765179</v>
          </cell>
          <cell r="Y17">
            <v>791389</v>
          </cell>
          <cell r="Z17">
            <v>783218</v>
          </cell>
          <cell r="AA17">
            <v>850207</v>
          </cell>
          <cell r="AB17">
            <v>862357.55670999992</v>
          </cell>
          <cell r="AC17">
            <v>901569.92211000004</v>
          </cell>
          <cell r="AD17">
            <v>963722</v>
          </cell>
          <cell r="AE17">
            <v>850527.72100000002</v>
          </cell>
          <cell r="AF17">
            <v>537192.1</v>
          </cell>
          <cell r="AG17">
            <v>746734.43504000001</v>
          </cell>
          <cell r="AH17">
            <v>1113844</v>
          </cell>
          <cell r="AI17">
            <v>1141381.015440003</v>
          </cell>
          <cell r="AJ17">
            <v>1158077.297559703</v>
          </cell>
          <cell r="AK17">
            <v>1175046.191939906</v>
          </cell>
          <cell r="AL17">
            <v>1192292.5376920032</v>
          </cell>
          <cell r="AM17">
            <v>1209821.2645782754</v>
          </cell>
          <cell r="AN17">
            <v>1227637.3947635973</v>
          </cell>
        </row>
        <row r="18">
          <cell r="B18">
            <v>2637257</v>
          </cell>
          <cell r="C18">
            <v>2710769</v>
          </cell>
          <cell r="D18">
            <v>2815882</v>
          </cell>
          <cell r="E18">
            <v>2938237.7</v>
          </cell>
          <cell r="F18">
            <v>3268794.1</v>
          </cell>
          <cell r="G18">
            <v>3410020</v>
          </cell>
          <cell r="H18">
            <v>3453169.9</v>
          </cell>
          <cell r="I18">
            <v>3713628.3</v>
          </cell>
          <cell r="J18">
            <v>4155373.7</v>
          </cell>
          <cell r="K18">
            <v>4685482.3</v>
          </cell>
          <cell r="L18">
            <v>5153506.5999999996</v>
          </cell>
          <cell r="M18">
            <v>5289551</v>
          </cell>
          <cell r="N18">
            <v>6696786</v>
          </cell>
          <cell r="O18">
            <v>6707950.9000000004</v>
          </cell>
          <cell r="P18">
            <v>6679129.4000000004</v>
          </cell>
          <cell r="Q18">
            <v>6935516</v>
          </cell>
          <cell r="R18">
            <v>7120153</v>
          </cell>
          <cell r="S18">
            <v>7478718</v>
          </cell>
          <cell r="T18">
            <v>7605018</v>
          </cell>
          <cell r="U18">
            <v>8229841</v>
          </cell>
          <cell r="V18">
            <v>7886379</v>
          </cell>
          <cell r="W18">
            <v>7922504</v>
          </cell>
          <cell r="X18">
            <v>8053233</v>
          </cell>
          <cell r="Y18">
            <v>8285435.5</v>
          </cell>
          <cell r="Z18">
            <v>8890724.4000000004</v>
          </cell>
          <cell r="AA18">
            <v>9184821.1000000015</v>
          </cell>
          <cell r="AB18">
            <v>9570730.5999999996</v>
          </cell>
          <cell r="AC18">
            <v>9900189.1162700001</v>
          </cell>
          <cell r="AD18">
            <v>10258341</v>
          </cell>
          <cell r="AE18">
            <v>10540287.471000001</v>
          </cell>
          <cell r="AF18">
            <v>11262581.305</v>
          </cell>
          <cell r="AG18">
            <v>11871113.053780001</v>
          </cell>
          <cell r="AH18">
            <v>11885104.595710002</v>
          </cell>
          <cell r="AI18">
            <v>13369504.393501883</v>
          </cell>
          <cell r="AJ18">
            <v>13838579.228182511</v>
          </cell>
          <cell r="AK18">
            <v>14199118.329652252</v>
          </cell>
          <cell r="AL18">
            <v>14723752.454315541</v>
          </cell>
          <cell r="AM18">
            <v>15112115.587143775</v>
          </cell>
          <cell r="AN18">
            <v>15473205.233385859</v>
          </cell>
        </row>
        <row r="19">
          <cell r="B19">
            <v>4313020</v>
          </cell>
          <cell r="C19">
            <v>4570628</v>
          </cell>
          <cell r="D19">
            <v>4824331</v>
          </cell>
          <cell r="E19">
            <v>5105860.7</v>
          </cell>
          <cell r="F19">
            <v>5576025.0999999996</v>
          </cell>
          <cell r="G19">
            <v>5832455</v>
          </cell>
          <cell r="H19">
            <v>5984825.9000000004</v>
          </cell>
          <cell r="I19">
            <v>6360180.2999999998</v>
          </cell>
          <cell r="J19">
            <v>6654728.7000000002</v>
          </cell>
          <cell r="K19">
            <v>7082570.2999999998</v>
          </cell>
          <cell r="L19">
            <v>7542868.5999999996</v>
          </cell>
          <cell r="M19">
            <v>7800543</v>
          </cell>
          <cell r="N19">
            <v>8274591</v>
          </cell>
          <cell r="O19">
            <v>8509541.9000000004</v>
          </cell>
          <cell r="P19">
            <v>8654978.4000000004</v>
          </cell>
          <cell r="Q19">
            <v>9110471</v>
          </cell>
          <cell r="R19">
            <v>9572287</v>
          </cell>
          <cell r="S19">
            <v>10106167</v>
          </cell>
          <cell r="T19">
            <v>10331083</v>
          </cell>
          <cell r="U19">
            <v>11049483</v>
          </cell>
          <cell r="V19">
            <v>10772718</v>
          </cell>
          <cell r="W19">
            <v>10863210</v>
          </cell>
          <cell r="X19">
            <v>11088074</v>
          </cell>
          <cell r="Y19">
            <v>11381451.5</v>
          </cell>
          <cell r="Z19">
            <v>12022115.200000001</v>
          </cell>
          <cell r="AA19">
            <v>12492791.600000001</v>
          </cell>
          <cell r="AB19">
            <v>13061384.55971</v>
          </cell>
          <cell r="AC19">
            <v>13492474.438379999</v>
          </cell>
          <cell r="AD19">
            <v>14093116.800000001</v>
          </cell>
          <cell r="AE19">
            <v>14486673.39074</v>
          </cell>
          <cell r="AF19">
            <v>15091435.305</v>
          </cell>
          <cell r="AG19">
            <v>15975824.28882</v>
          </cell>
          <cell r="AH19">
            <v>16369332.995710002</v>
          </cell>
          <cell r="AI19">
            <v>18217798.728941888</v>
          </cell>
          <cell r="AJ19">
            <v>18971326.232742213</v>
          </cell>
          <cell r="AK19">
            <v>19450883.32159216</v>
          </cell>
          <cell r="AL19">
            <v>20065525.474023052</v>
          </cell>
          <cell r="AM19">
            <v>20566476.205380734</v>
          </cell>
          <cell r="AN19">
            <v>21026598.975145832</v>
          </cell>
        </row>
        <row r="22">
          <cell r="B22">
            <v>10261492</v>
          </cell>
          <cell r="C22">
            <v>11090048</v>
          </cell>
          <cell r="D22">
            <v>12069274</v>
          </cell>
          <cell r="E22">
            <v>12786291</v>
          </cell>
          <cell r="F22">
            <v>13584698</v>
          </cell>
          <cell r="G22">
            <v>14543166</v>
          </cell>
          <cell r="H22">
            <v>15636745</v>
          </cell>
          <cell r="I22">
            <v>16243814</v>
          </cell>
          <cell r="J22">
            <v>15829487</v>
          </cell>
          <cell r="K22">
            <v>17230719</v>
          </cell>
          <cell r="L22">
            <v>17383561</v>
          </cell>
          <cell r="M22">
            <v>18285929.600000001</v>
          </cell>
          <cell r="N22">
            <v>17941434.899999999</v>
          </cell>
          <cell r="O22">
            <v>19096929.300000001</v>
          </cell>
          <cell r="P22">
            <v>20546009.300000001</v>
          </cell>
          <cell r="Q22">
            <v>22048659.699999999</v>
          </cell>
          <cell r="R22">
            <v>22992968.5</v>
          </cell>
          <cell r="S22">
            <v>23944409.699999999</v>
          </cell>
          <cell r="T22">
            <v>23312761.699999999</v>
          </cell>
          <cell r="U22">
            <v>23465518.199999999</v>
          </cell>
          <cell r="V22">
            <v>25297830</v>
          </cell>
          <cell r="W22">
            <v>26396208.458609998</v>
          </cell>
          <cell r="X22">
            <v>28259727</v>
          </cell>
          <cell r="Y22">
            <v>30089178</v>
          </cell>
          <cell r="Z22">
            <v>31491093.699999999</v>
          </cell>
          <cell r="AA22">
            <v>32402442</v>
          </cell>
          <cell r="AB22">
            <v>33144134.903000001</v>
          </cell>
          <cell r="AC22">
            <v>34701965.399999999</v>
          </cell>
          <cell r="AD22">
            <v>36836683.599999994</v>
          </cell>
          <cell r="AE22">
            <v>36986745.29874</v>
          </cell>
          <cell r="AF22">
            <v>41215935.799999997</v>
          </cell>
          <cell r="AG22">
            <v>45462616.543919995</v>
          </cell>
          <cell r="AH22">
            <v>45798738.399999999</v>
          </cell>
          <cell r="AI22">
            <v>46532041.32</v>
          </cell>
          <cell r="AJ22">
            <v>49151125.006999999</v>
          </cell>
          <cell r="AK22">
            <v>50840790.099999994</v>
          </cell>
          <cell r="AL22">
            <v>52904752.082015514</v>
          </cell>
          <cell r="AM22">
            <v>54904591.353658684</v>
          </cell>
          <cell r="AN22">
            <v>56871195.546996377</v>
          </cell>
        </row>
        <row r="23">
          <cell r="B23">
            <v>4111100</v>
          </cell>
          <cell r="C23">
            <v>4363486</v>
          </cell>
          <cell r="D23">
            <v>4561036</v>
          </cell>
          <cell r="E23">
            <v>4846064</v>
          </cell>
          <cell r="F23">
            <v>5059363</v>
          </cell>
          <cell r="G23">
            <v>5233276</v>
          </cell>
          <cell r="H23">
            <v>5562122</v>
          </cell>
          <cell r="I23">
            <v>6147764</v>
          </cell>
          <cell r="J23">
            <v>6293269</v>
          </cell>
          <cell r="K23">
            <v>6491204</v>
          </cell>
          <cell r="L23">
            <v>7706281</v>
          </cell>
          <cell r="M23">
            <v>7405045</v>
          </cell>
          <cell r="N23">
            <v>7698392</v>
          </cell>
          <cell r="O23">
            <v>7960461</v>
          </cell>
          <cell r="P23">
            <v>8506805</v>
          </cell>
          <cell r="Q23">
            <v>9354527</v>
          </cell>
          <cell r="R23">
            <v>9824053</v>
          </cell>
          <cell r="S23">
            <v>10275061</v>
          </cell>
          <cell r="T23">
            <v>10250345</v>
          </cell>
          <cell r="U23">
            <v>10352949</v>
          </cell>
          <cell r="V23">
            <v>10340483.18</v>
          </cell>
          <cell r="W23">
            <v>10573430</v>
          </cell>
          <cell r="X23">
            <v>10966094</v>
          </cell>
          <cell r="Y23">
            <v>11165631.6</v>
          </cell>
          <cell r="Z23">
            <v>11291870.699999999</v>
          </cell>
          <cell r="AA23">
            <v>11999609.600000001</v>
          </cell>
          <cell r="AB23">
            <v>12028623.901999999</v>
          </cell>
          <cell r="AC23">
            <v>13649574.922110001</v>
          </cell>
          <cell r="AD23">
            <v>12776597.900000002</v>
          </cell>
          <cell r="AE23">
            <v>13082730.221000001</v>
          </cell>
          <cell r="AF23">
            <v>13486008.9</v>
          </cell>
          <cell r="AG23">
            <v>13230554.677860001</v>
          </cell>
          <cell r="AH23">
            <v>15285901.5</v>
          </cell>
          <cell r="AI23">
            <v>16635578.415440004</v>
          </cell>
          <cell r="AJ23">
            <v>16119389.897559704</v>
          </cell>
          <cell r="AK23">
            <v>16128811.291939905</v>
          </cell>
          <cell r="AL23">
            <v>16367739.337692004</v>
          </cell>
          <cell r="AM23">
            <v>16851861.664578274</v>
          </cell>
          <cell r="AN23">
            <v>17382563.894763596</v>
          </cell>
        </row>
        <row r="24">
          <cell r="B24">
            <v>2985086</v>
          </cell>
          <cell r="C24">
            <v>3201648</v>
          </cell>
          <cell r="D24">
            <v>3444492</v>
          </cell>
          <cell r="E24">
            <v>3893983.7</v>
          </cell>
          <cell r="F24">
            <v>3962729.1</v>
          </cell>
          <cell r="G24">
            <v>4051283</v>
          </cell>
          <cell r="H24">
            <v>4270787.9000000004</v>
          </cell>
          <cell r="I24">
            <v>4514941.3</v>
          </cell>
          <cell r="J24">
            <v>4607475.7</v>
          </cell>
          <cell r="K24">
            <v>4971600.3</v>
          </cell>
          <cell r="L24">
            <v>5435026.5999999996</v>
          </cell>
          <cell r="M24">
            <v>6064770</v>
          </cell>
          <cell r="N24">
            <v>6841365</v>
          </cell>
          <cell r="O24">
            <v>7151350.9000000004</v>
          </cell>
          <cell r="P24">
            <v>7273798.4000000004</v>
          </cell>
          <cell r="Q24">
            <v>7383938</v>
          </cell>
          <cell r="R24">
            <v>7901335</v>
          </cell>
          <cell r="S24">
            <v>8187753</v>
          </cell>
          <cell r="T24">
            <v>9668879</v>
          </cell>
          <cell r="U24">
            <v>12165412</v>
          </cell>
          <cell r="V24">
            <v>11880468</v>
          </cell>
          <cell r="W24">
            <v>10452797</v>
          </cell>
          <cell r="X24">
            <v>10638676</v>
          </cell>
          <cell r="Y24">
            <v>11090634</v>
          </cell>
          <cell r="Z24">
            <v>12299300.800000001</v>
          </cell>
          <cell r="AA24">
            <v>12656524.1</v>
          </cell>
          <cell r="AB24">
            <v>12725476.300000001</v>
          </cell>
          <cell r="AC24">
            <v>13728388.11627</v>
          </cell>
          <cell r="AD24">
            <v>13661837.300000001</v>
          </cell>
          <cell r="AE24">
            <v>16713119.871000001</v>
          </cell>
          <cell r="AF24">
            <v>20594820.405000001</v>
          </cell>
          <cell r="AG24">
            <v>25037414.704050034</v>
          </cell>
          <cell r="AH24">
            <v>24491269.100000001</v>
          </cell>
          <cell r="AI24">
            <v>22093366.052099988</v>
          </cell>
          <cell r="AJ24">
            <v>23814887.345141988</v>
          </cell>
          <cell r="AK24">
            <v>22993160.70204483</v>
          </cell>
          <cell r="AL24">
            <v>22577343.614085726</v>
          </cell>
          <cell r="AM24">
            <v>22494445.406367444</v>
          </cell>
          <cell r="AN24">
            <v>22537391.742494788</v>
          </cell>
        </row>
        <row r="25">
          <cell r="B25">
            <v>17357678</v>
          </cell>
          <cell r="C25">
            <v>18655182</v>
          </cell>
          <cell r="D25">
            <v>20074802</v>
          </cell>
          <cell r="E25">
            <v>21526338.699999999</v>
          </cell>
          <cell r="F25">
            <v>22606790.100000001</v>
          </cell>
          <cell r="G25">
            <v>23827725</v>
          </cell>
          <cell r="H25">
            <v>25469654.899999999</v>
          </cell>
          <cell r="I25">
            <v>26906519.300000001</v>
          </cell>
          <cell r="J25">
            <v>26730231.699999999</v>
          </cell>
          <cell r="K25">
            <v>28693523.300000001</v>
          </cell>
          <cell r="L25">
            <v>30524868.600000001</v>
          </cell>
          <cell r="M25">
            <v>31755744.600000001</v>
          </cell>
          <cell r="N25">
            <v>32481191.899999999</v>
          </cell>
          <cell r="O25">
            <v>34208741.200000003</v>
          </cell>
          <cell r="P25">
            <v>36326612.700000003</v>
          </cell>
          <cell r="Q25">
            <v>38787124.700000003</v>
          </cell>
          <cell r="R25">
            <v>40718356.5</v>
          </cell>
          <cell r="S25">
            <v>42407223.700000003</v>
          </cell>
          <cell r="T25">
            <v>43231985.700000003</v>
          </cell>
          <cell r="U25">
            <v>45983879.200000003</v>
          </cell>
          <cell r="V25">
            <v>47518781.18</v>
          </cell>
          <cell r="W25">
            <v>47422435.458609998</v>
          </cell>
          <cell r="X25">
            <v>49864497</v>
          </cell>
          <cell r="Y25">
            <v>52345443.600000001</v>
          </cell>
          <cell r="Z25">
            <v>55082265.200000003</v>
          </cell>
          <cell r="AA25">
            <v>57058575.700000003</v>
          </cell>
          <cell r="AB25">
            <v>57898235.105000004</v>
          </cell>
          <cell r="AC25">
            <v>62079928.438379996</v>
          </cell>
          <cell r="AD25">
            <v>63275118.799999997</v>
          </cell>
          <cell r="AE25">
            <v>66782595.39074</v>
          </cell>
          <cell r="AF25">
            <v>75296765.104999989</v>
          </cell>
          <cell r="AG25">
            <v>83730585.925830036</v>
          </cell>
          <cell r="AH25">
            <v>85575909</v>
          </cell>
          <cell r="AI25">
            <v>85260985.787539989</v>
          </cell>
          <cell r="AJ25">
            <v>89085402.249701694</v>
          </cell>
          <cell r="AK25">
            <v>89962762.093984723</v>
          </cell>
          <cell r="AL25">
            <v>91849835.033793241</v>
          </cell>
          <cell r="AM25">
            <v>94250898.424604416</v>
          </cell>
          <cell r="AN25">
            <v>96791151.184254766</v>
          </cell>
        </row>
        <row r="103">
          <cell r="B103">
            <v>88092436</v>
          </cell>
          <cell r="C103">
            <v>92705126</v>
          </cell>
          <cell r="D103">
            <v>98061893</v>
          </cell>
          <cell r="E103">
            <v>102339948</v>
          </cell>
          <cell r="F103">
            <v>109805541</v>
          </cell>
          <cell r="G103">
            <v>116932730</v>
          </cell>
          <cell r="H103">
            <v>124536978</v>
          </cell>
          <cell r="I103">
            <v>134590933</v>
          </cell>
          <cell r="J103">
            <v>144022930</v>
          </cell>
          <cell r="K103">
            <v>153624609</v>
          </cell>
          <cell r="L103">
            <v>164813412</v>
          </cell>
          <cell r="M103">
            <v>167711330</v>
          </cell>
          <cell r="N103">
            <v>173878193</v>
          </cell>
          <cell r="O103">
            <v>183392714</v>
          </cell>
          <cell r="P103">
            <v>192344000</v>
          </cell>
          <cell r="Q103">
            <v>200678956</v>
          </cell>
          <cell r="R103">
            <v>211192646</v>
          </cell>
          <cell r="S103">
            <v>222946488</v>
          </cell>
          <cell r="T103">
            <v>220880786</v>
          </cell>
          <cell r="U103">
            <v>219734189</v>
          </cell>
          <cell r="V103">
            <v>236165285</v>
          </cell>
          <cell r="W103">
            <v>249324070</v>
          </cell>
          <cell r="X103">
            <v>258876028</v>
          </cell>
          <cell r="Y103">
            <v>265454680</v>
          </cell>
          <cell r="Z103">
            <v>281310700</v>
          </cell>
          <cell r="AA103">
            <v>288878472</v>
          </cell>
          <cell r="AB103">
            <v>298518473</v>
          </cell>
          <cell r="AC103">
            <v>310647129</v>
          </cell>
          <cell r="AD103">
            <v>326720668</v>
          </cell>
          <cell r="AE103">
            <v>346130671</v>
          </cell>
          <cell r="AF103">
            <v>368974603</v>
          </cell>
          <cell r="AG103">
            <v>382681768</v>
          </cell>
          <cell r="AH103">
            <v>403311315</v>
          </cell>
          <cell r="AI103">
            <v>424344620</v>
          </cell>
          <cell r="AJ103">
            <v>444485000</v>
          </cell>
          <cell r="AK103">
            <v>464177500</v>
          </cell>
          <cell r="AL103">
            <v>486965000.00000006</v>
          </cell>
          <cell r="AM103">
            <v>511010000</v>
          </cell>
          <cell r="AN103">
            <v>533172500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n.gov/mmb/search/?=&amp;query=price+of+government" TargetMode="External"/><Relationship Id="rId1" Type="http://schemas.openxmlformats.org/officeDocument/2006/relationships/hyperlink" Target="https://mn.gov/mmb-stat/documents/budget/operating-budget/forecast/feb-2019/feb19fcst-p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EEC1-A757-49A1-A0F1-94D1F1D01A6E}">
  <dimension ref="A1:AN80"/>
  <sheetViews>
    <sheetView showGridLines="0" tabSelected="1" zoomScale="115" zoomScaleNormal="115" workbookViewId="0">
      <pane ySplit="1" topLeftCell="A48" activePane="bottomLeft" state="frozen"/>
      <selection pane="bottomLeft" activeCell="J72" sqref="J72:J76"/>
    </sheetView>
  </sheetViews>
  <sheetFormatPr defaultColWidth="9.140625" defaultRowHeight="15" x14ac:dyDescent="0.25"/>
  <cols>
    <col min="1" max="1" width="34.7109375" style="9" customWidth="1"/>
    <col min="2" max="2" width="8.7109375" style="9" bestFit="1" customWidth="1"/>
    <col min="3" max="3" width="6.42578125" style="9" bestFit="1" customWidth="1"/>
    <col min="4" max="4" width="6.42578125" style="9" customWidth="1"/>
    <col min="5" max="36" width="6.42578125" style="9" bestFit="1" customWidth="1"/>
    <col min="37" max="37" width="6.42578125" style="9" customWidth="1"/>
    <col min="38" max="38" width="6.42578125" bestFit="1" customWidth="1"/>
    <col min="39" max="40" width="7.85546875" bestFit="1" customWidth="1"/>
    <col min="41" max="16384" width="9.140625" style="9"/>
  </cols>
  <sheetData>
    <row r="1" spans="1:40" s="2" customFormat="1" ht="21" x14ac:dyDescent="0.3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"/>
    </row>
    <row r="2" spans="1:40" s="3" customFormat="1" ht="24.6" customHeight="1" x14ac:dyDescent="0.3">
      <c r="A2" s="120" t="s">
        <v>19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</row>
    <row r="3" spans="1:40" ht="15.75" x14ac:dyDescent="0.25">
      <c r="A3" s="4" t="s">
        <v>1</v>
      </c>
      <c r="B3" s="5">
        <v>1991</v>
      </c>
      <c r="C3" s="6">
        <v>1992</v>
      </c>
      <c r="D3" s="6">
        <v>1993</v>
      </c>
      <c r="E3" s="7">
        <v>1994</v>
      </c>
      <c r="F3" s="6">
        <v>1995</v>
      </c>
      <c r="G3" s="6">
        <v>1996</v>
      </c>
      <c r="H3" s="7">
        <v>1997</v>
      </c>
      <c r="I3" s="6">
        <v>1998</v>
      </c>
      <c r="J3" s="7">
        <v>1999</v>
      </c>
      <c r="K3" s="6">
        <v>2000</v>
      </c>
      <c r="L3" s="7">
        <v>2001</v>
      </c>
      <c r="M3" s="6">
        <v>2002</v>
      </c>
      <c r="N3" s="7">
        <v>2003</v>
      </c>
      <c r="O3" s="6">
        <v>2004</v>
      </c>
      <c r="P3" s="109">
        <v>2005</v>
      </c>
      <c r="Q3" s="112">
        <v>2006</v>
      </c>
      <c r="R3" s="112">
        <v>2007</v>
      </c>
      <c r="S3" s="112">
        <v>2008</v>
      </c>
      <c r="T3" s="112">
        <v>2009</v>
      </c>
      <c r="U3" s="112">
        <v>2010</v>
      </c>
      <c r="V3" s="112">
        <v>2011</v>
      </c>
      <c r="W3" s="112">
        <v>2012</v>
      </c>
      <c r="X3" s="112">
        <v>2013</v>
      </c>
      <c r="Y3" s="112">
        <v>2014</v>
      </c>
      <c r="Z3" s="112">
        <v>2015</v>
      </c>
      <c r="AA3" s="112">
        <v>2016</v>
      </c>
      <c r="AB3" s="112">
        <v>2017</v>
      </c>
      <c r="AC3" s="112">
        <v>2018</v>
      </c>
      <c r="AD3" s="112">
        <v>2019</v>
      </c>
      <c r="AE3" s="112">
        <v>2020</v>
      </c>
      <c r="AF3" s="112">
        <v>2021</v>
      </c>
      <c r="AG3" s="112">
        <v>2022</v>
      </c>
      <c r="AH3" s="112">
        <v>2023</v>
      </c>
      <c r="AI3" s="112">
        <v>2024</v>
      </c>
      <c r="AJ3" s="112">
        <v>2025</v>
      </c>
      <c r="AK3" s="112">
        <v>2026</v>
      </c>
      <c r="AL3" s="112">
        <v>2027</v>
      </c>
      <c r="AM3" s="112">
        <v>2028</v>
      </c>
      <c r="AN3" s="112">
        <v>2029</v>
      </c>
    </row>
    <row r="4" spans="1:40" ht="15.75" x14ac:dyDescent="0.25">
      <c r="A4" s="10" t="s">
        <v>2</v>
      </c>
      <c r="B4" s="11">
        <f>'[1]Table 3-A Dollars'!B4/'[1]Table 3-A Dollars'!B$103</f>
        <v>7.9053052863698764E-2</v>
      </c>
      <c r="C4" s="11">
        <f>'[1]Table 3-A Dollars'!C4/'[1]Table 3-A Dollars'!C$103</f>
        <v>8.006256309926163E-2</v>
      </c>
      <c r="D4" s="11">
        <f>'[1]Table 3-A Dollars'!D4/'[1]Table 3-A Dollars'!D$103</f>
        <v>8.3393056668812221E-2</v>
      </c>
      <c r="E4" s="11">
        <f>'[1]Table 3-A Dollars'!E4/'[1]Table 3-A Dollars'!E$103</f>
        <v>8.4459530895989898E-2</v>
      </c>
      <c r="F4" s="11">
        <f>'[1]Table 3-A Dollars'!F4/'[1]Table 3-A Dollars'!F$103</f>
        <v>8.4561069645838732E-2</v>
      </c>
      <c r="G4" s="11">
        <f>'[1]Table 3-A Dollars'!G4/'[1]Table 3-A Dollars'!G$103</f>
        <v>8.5879719048721437E-2</v>
      </c>
      <c r="H4" s="11">
        <f>'[1]Table 3-A Dollars'!H4/'[1]Table 3-A Dollars'!H$103</f>
        <v>8.7385981053755779E-2</v>
      </c>
      <c r="I4" s="11">
        <f>'[1]Table 3-A Dollars'!I4/'[1]Table 3-A Dollars'!I$103</f>
        <v>8.3865485946218982E-2</v>
      </c>
      <c r="J4" s="11">
        <f>'[1]Table 3-A Dollars'!J4/'[1]Table 3-A Dollars'!J$103</f>
        <v>7.600501531249225E-2</v>
      </c>
      <c r="K4" s="11">
        <f>'[1]Table 3-A Dollars'!K4/'[1]Table 3-A Dollars'!K$103</f>
        <v>8.0508175613973415E-2</v>
      </c>
      <c r="L4" s="11">
        <f>'[1]Table 3-A Dollars'!L4/'[1]Table 3-A Dollars'!L$103</f>
        <v>7.5390041679374978E-2</v>
      </c>
      <c r="M4" s="11">
        <f>'[1]Table 3-A Dollars'!M4/'[1]Table 3-A Dollars'!M$103</f>
        <v>7.7496767809306616E-2</v>
      </c>
      <c r="N4" s="11">
        <f>'[1]Table 3-A Dollars'!N4/'[1]Table 3-A Dollars'!N$103</f>
        <v>7.8835636392885683E-2</v>
      </c>
      <c r="O4" s="11">
        <f>'[1]Table 3-A Dollars'!O4/'[1]Table 3-A Dollars'!O$103</f>
        <v>7.84829434390725E-2</v>
      </c>
      <c r="P4" s="110">
        <f>'[1]Table 3-A Dollars'!P4/'[1]Table 3-A Dollars'!P$103</f>
        <v>8.074629309986274E-2</v>
      </c>
      <c r="Q4" s="117">
        <f>'[1]Table 3-A Dollars'!Q4/'[1]Table 3-A Dollars'!Q$103</f>
        <v>8.317063897820956E-2</v>
      </c>
      <c r="R4" s="117">
        <f>'[1]Table 3-A Dollars'!R4/'[1]Table 3-A Dollars'!R$103</f>
        <v>8.0968217046724245E-2</v>
      </c>
      <c r="S4" s="117">
        <f>'[1]Table 3-A Dollars'!S4/'[1]Table 3-A Dollars'!S$103</f>
        <v>7.8668756603154033E-2</v>
      </c>
      <c r="T4" s="117">
        <f>'[1]Table 3-A Dollars'!T4/'[1]Table 3-A Dollars'!T$103</f>
        <v>7.3940016674877276E-2</v>
      </c>
      <c r="U4" s="117">
        <f>'[1]Table 3-A Dollars'!U4/'[1]Table 3-A Dollars'!U$103</f>
        <v>7.3070636267713443E-2</v>
      </c>
      <c r="V4" s="117">
        <f>'[1]Table 3-A Dollars'!V4/'[1]Table 3-A Dollars'!V$103</f>
        <v>7.5057843492958756E-2</v>
      </c>
      <c r="W4" s="117">
        <f>'[1]Table 3-A Dollars'!W4/'[1]Table 3-A Dollars'!W$103</f>
        <v>7.4912387956004398E-2</v>
      </c>
      <c r="X4" s="117">
        <f>'[1]Table 3-A Dollars'!X4/'[1]Table 3-A Dollars'!X$103</f>
        <v>7.795917666042064E-2</v>
      </c>
      <c r="Y4" s="117">
        <f>'[1]Table 3-A Dollars'!Y4/'[1]Table 3-A Dollars'!Y$103</f>
        <v>8.2333345940632879E-2</v>
      </c>
      <c r="Z4" s="117">
        <f>'[1]Table 3-A Dollars'!Z4/'[1]Table 3-A Dollars'!Z$103</f>
        <v>8.1975562962944531E-2</v>
      </c>
      <c r="AA4" s="117">
        <f>'[1]Table 3-A Dollars'!AA4/'[1]Table 3-A Dollars'!AA$103</f>
        <v>8.1984146606812566E-2</v>
      </c>
      <c r="AB4" s="117">
        <f>'[1]Table 3-A Dollars'!AB4/'[1]Table 3-A Dollars'!AB$103</f>
        <v>8.0280951323236871E-2</v>
      </c>
      <c r="AC4" s="117">
        <f>'[1]Table 3-A Dollars'!AC4/'[1]Table 3-A Dollars'!AC$103</f>
        <v>8.107444315057552E-2</v>
      </c>
      <c r="AD4" s="117">
        <f>'[1]Table 3-A Dollars'!AD4/'[1]Table 3-A Dollars'!AD$103</f>
        <v>8.1645428687725383E-2</v>
      </c>
      <c r="AE4" s="117">
        <f>'[1]Table 3-A Dollars'!AE4/'[1]Table 3-A Dollars'!AE$103</f>
        <v>7.5765004945198861E-2</v>
      </c>
      <c r="AF4" s="117">
        <f>'[1]Table 3-A Dollars'!AF4/'[1]Table 3-A Dollars'!AF$103</f>
        <v>8.1200832676280435E-2</v>
      </c>
      <c r="AG4" s="117">
        <f>'[1]Table 3-A Dollars'!AG4/'[1]Table 3-A Dollars'!AG$103</f>
        <v>8.8563327490218974E-2</v>
      </c>
      <c r="AH4" s="117">
        <f>'[1]Table 3-A Dollars'!AH4/'[1]Table 3-A Dollars'!AH$103</f>
        <v>8.3707792825004179E-2</v>
      </c>
      <c r="AI4" s="117">
        <f>'[1]Table 3-A Dollars'!AI4/'[1]Table 3-A Dollars'!AI$103</f>
        <v>7.9148410082352405E-2</v>
      </c>
      <c r="AJ4" s="117">
        <f>'[1]Table 3-A Dollars'!AJ4/'[1]Table 3-A Dollars'!AJ$103</f>
        <v>7.8654510275937325E-2</v>
      </c>
      <c r="AK4" s="117">
        <f>'[1]Table 3-A Dollars'!AK4/'[1]Table 3-A Dollars'!AK$103</f>
        <v>7.7439354557254494E-2</v>
      </c>
      <c r="AL4" s="117">
        <f>'[1]Table 3-A Dollars'!AL4/'[1]Table 3-A Dollars'!AL$103</f>
        <v>7.6629423059152088E-2</v>
      </c>
      <c r="AM4" s="117">
        <f>'[1]Table 3-A Dollars'!AM4/'[1]Table 3-A Dollars'!AM$103</f>
        <v>7.5566008492984477E-2</v>
      </c>
      <c r="AN4" s="117">
        <f>'[1]Table 3-A Dollars'!AN4/'[1]Table 3-A Dollars'!AN$103</f>
        <v>7.4744344466378149E-2</v>
      </c>
    </row>
    <row r="5" spans="1:40" ht="15.75" x14ac:dyDescent="0.25">
      <c r="A5" s="17" t="s">
        <v>3</v>
      </c>
      <c r="B5" s="11">
        <f>'[1]Table 3-A Dollars'!B5/'[1]Table 3-A Dollars'!B$103</f>
        <v>1.5285659713167655E-2</v>
      </c>
      <c r="C5" s="11">
        <f>'[1]Table 3-A Dollars'!C5/'[1]Table 3-A Dollars'!C$103</f>
        <v>1.4971469862410845E-2</v>
      </c>
      <c r="D5" s="11">
        <f>'[1]Table 3-A Dollars'!D5/'[1]Table 3-A Dollars'!D$103</f>
        <v>1.4129321366455776E-2</v>
      </c>
      <c r="E5" s="11">
        <f>'[1]Table 3-A Dollars'!E5/'[1]Table 3-A Dollars'!E$103</f>
        <v>1.4874660675027898E-2</v>
      </c>
      <c r="F5" s="11">
        <f>'[1]Table 3-A Dollars'!F5/'[1]Table 3-A Dollars'!F$103</f>
        <v>1.398220878489183E-2</v>
      </c>
      <c r="G5" s="11">
        <f>'[1]Table 3-A Dollars'!G5/'[1]Table 3-A Dollars'!G$103</f>
        <v>1.2883262025952871E-2</v>
      </c>
      <c r="H5" s="11">
        <f>'[1]Table 3-A Dollars'!H5/'[1]Table 3-A Dollars'!H$103</f>
        <v>1.3512107223285922E-2</v>
      </c>
      <c r="I5" s="11">
        <f>'[1]Table 3-A Dollars'!I5/'[1]Table 3-A Dollars'!I$103</f>
        <v>1.4547770465340336E-2</v>
      </c>
      <c r="J5" s="11">
        <f>'[1]Table 3-A Dollars'!J5/'[1]Table 3-A Dollars'!J$103</f>
        <v>1.3569762814851774E-2</v>
      </c>
      <c r="K5" s="11">
        <f>'[1]Table 3-A Dollars'!K5/'[1]Table 3-A Dollars'!K$103</f>
        <v>1.3269553708026037E-2</v>
      </c>
      <c r="L5" s="11">
        <f>'[1]Table 3-A Dollars'!L5/'[1]Table 3-A Dollars'!L$103</f>
        <v>1.6687586080676494E-2</v>
      </c>
      <c r="M5" s="11">
        <f>'[1]Table 3-A Dollars'!M5/'[1]Table 3-A Dollars'!M$103</f>
        <v>1.3834932917173812E-2</v>
      </c>
      <c r="N5" s="11">
        <f>'[1]Table 3-A Dollars'!N5/'[1]Table 3-A Dollars'!N$103</f>
        <v>1.3731043317203095E-2</v>
      </c>
      <c r="O5" s="11">
        <f>'[1]Table 3-A Dollars'!O5/'[1]Table 3-A Dollars'!O$103</f>
        <v>1.3503213655478156E-2</v>
      </c>
      <c r="P5" s="110">
        <f>'[1]Table 3-A Dollars'!P5/'[1]Table 3-A Dollars'!P$103</f>
        <v>1.3512810381399992E-2</v>
      </c>
      <c r="Q5" s="117">
        <f>'[1]Table 3-A Dollars'!Q5/'[1]Table 3-A Dollars'!Q$103</f>
        <v>1.6273719303183939E-2</v>
      </c>
      <c r="R5" s="117">
        <f>'[1]Table 3-A Dollars'!R5/'[1]Table 3-A Dollars'!R$103</f>
        <v>1.539130770680339E-2</v>
      </c>
      <c r="S5" s="117">
        <f>'[1]Table 3-A Dollars'!S5/'[1]Table 3-A Dollars'!S$103</f>
        <v>1.5310597761019677E-2</v>
      </c>
      <c r="T5" s="117">
        <f>'[1]Table 3-A Dollars'!T5/'[1]Table 3-A Dollars'!T$103</f>
        <v>1.6252233003191143E-2</v>
      </c>
      <c r="U5" s="117">
        <f>'[1]Table 3-A Dollars'!U5/'[1]Table 3-A Dollars'!U$103</f>
        <v>1.6922018448389933E-2</v>
      </c>
      <c r="V5" s="117">
        <f>'[1]Table 3-A Dollars'!V5/'[1]Table 3-A Dollars'!V$103</f>
        <v>1.6511292080883099E-2</v>
      </c>
      <c r="W5" s="117">
        <f>'[1]Table 3-A Dollars'!W5/'[1]Table 3-A Dollars'!W$103</f>
        <v>1.5757969136313232E-2</v>
      </c>
      <c r="X5" s="117">
        <f>'[1]Table 3-A Dollars'!X5/'[1]Table 3-A Dollars'!X$103</f>
        <v>1.5645620149888888E-2</v>
      </c>
      <c r="Y5" s="117">
        <f>'[1]Table 3-A Dollars'!Y5/'[1]Table 3-A Dollars'!Y$103</f>
        <v>1.6172082556615692E-2</v>
      </c>
      <c r="Z5" s="117">
        <f>'[1]Table 3-A Dollars'!Z5/'[1]Table 3-A Dollars'!Z$103</f>
        <v>1.4052693338717653E-2</v>
      </c>
      <c r="AA5" s="117">
        <f>'[1]Table 3-A Dollars'!AA5/'[1]Table 3-A Dollars'!AA$103</f>
        <v>1.5278220524511775E-2</v>
      </c>
      <c r="AB5" s="117">
        <f>'[1]Table 3-A Dollars'!AB5/'[1]Table 3-A Dollars'!AB$103</f>
        <v>1.4037237639527923E-2</v>
      </c>
      <c r="AC5" s="117">
        <f>'[1]Table 3-A Dollars'!AC5/'[1]Table 3-A Dollars'!AC$103</f>
        <v>1.7411804246869445E-2</v>
      </c>
      <c r="AD5" s="117">
        <f>'[1]Table 3-A Dollars'!AD5/'[1]Table 3-A Dollars'!AD$103</f>
        <v>1.2993815255054511E-2</v>
      </c>
      <c r="AE5" s="117">
        <f>'[1]Table 3-A Dollars'!AE5/'[1]Table 3-A Dollars'!AE$103</f>
        <v>1.2141680446457748E-2</v>
      </c>
      <c r="AF5" s="117">
        <f>'[1]Table 3-A Dollars'!AF5/'[1]Table 3-A Dollars'!AF$103</f>
        <v>1.3554816400195435E-2</v>
      </c>
      <c r="AG5" s="117">
        <f>'[1]Table 3-A Dollars'!AG5/'[1]Table 3-A Dollars'!AG$103</f>
        <v>1.1142046732730681E-2</v>
      </c>
      <c r="AH5" s="117">
        <f>'[1]Table 3-A Dollars'!AH5/'[1]Table 3-A Dollars'!AH$103</f>
        <v>1.2712616307330728E-2</v>
      </c>
      <c r="AI5" s="117">
        <f>'[1]Table 3-A Dollars'!AI5/'[1]Table 3-A Dollars'!AI$103</f>
        <v>1.5026911381603E-2</v>
      </c>
      <c r="AJ5" s="117">
        <f>'[1]Table 3-A Dollars'!AJ5/'[1]Table 3-A Dollars'!AJ$103</f>
        <v>1.2443641517711509E-2</v>
      </c>
      <c r="AK5" s="117">
        <f>'[1]Table 3-A Dollars'!AK5/'[1]Table 3-A Dollars'!AK$103</f>
        <v>1.0988483931254745E-2</v>
      </c>
      <c r="AL5" s="117">
        <f>'[1]Table 3-A Dollars'!AL5/'[1]Table 3-A Dollars'!AL$103</f>
        <v>9.9117205548653383E-3</v>
      </c>
      <c r="AM5" s="117">
        <f>'[1]Table 3-A Dollars'!AM5/'[1]Table 3-A Dollars'!AM$103</f>
        <v>9.3877106123167846E-3</v>
      </c>
      <c r="AN5" s="117">
        <f>'[1]Table 3-A Dollars'!AN5/'[1]Table 3-A Dollars'!AN$103</f>
        <v>8.9937571798995638E-3</v>
      </c>
    </row>
    <row r="6" spans="1:40" ht="16.5" thickBot="1" x14ac:dyDescent="0.3">
      <c r="A6" s="23" t="s">
        <v>4</v>
      </c>
      <c r="B6" s="11">
        <f>'[1]Table 3-A Dollars'!B6/'[1]Table 3-A Dollars'!B$103</f>
        <v>2.5661533528258885E-2</v>
      </c>
      <c r="C6" s="11">
        <f>'[1]Table 3-A Dollars'!C6/'[1]Table 3-A Dollars'!C$103</f>
        <v>2.7298350255195166E-2</v>
      </c>
      <c r="D6" s="11">
        <f>'[1]Table 3-A Dollars'!D6/'[1]Table 3-A Dollars'!D$103</f>
        <v>2.8332137133024751E-2</v>
      </c>
      <c r="E6" s="11">
        <f>'[1]Table 3-A Dollars'!E6/'[1]Table 3-A Dollars'!E$103</f>
        <v>3.0613881101444373E-2</v>
      </c>
      <c r="F6" s="11">
        <f>'[1]Table 3-A Dollars'!F6/'[1]Table 3-A Dollars'!F$103</f>
        <v>2.9260536132689332E-2</v>
      </c>
      <c r="G6" s="11">
        <f>'[1]Table 3-A Dollars'!G6/'[1]Table 3-A Dollars'!G$103</f>
        <v>2.8155624178106506E-2</v>
      </c>
      <c r="H6" s="11">
        <f>'[1]Table 3-A Dollars'!H6/'[1]Table 3-A Dollars'!H$103</f>
        <v>2.7938505140216265E-2</v>
      </c>
      <c r="I6" s="11">
        <f>'[1]Table 3-A Dollars'!I6/'[1]Table 3-A Dollars'!I$103</f>
        <v>2.7372304492457897E-2</v>
      </c>
      <c r="J6" s="11">
        <f>'[1]Table 3-A Dollars'!J6/'[1]Table 3-A Dollars'!J$103</f>
        <v>2.6424285355116716E-2</v>
      </c>
      <c r="K6" s="11">
        <f>'[1]Table 3-A Dollars'!K6/'[1]Table 3-A Dollars'!K$103</f>
        <v>2.6980931160579879E-2</v>
      </c>
      <c r="L6" s="11">
        <f>'[1]Table 3-A Dollars'!L6/'[1]Table 3-A Dollars'!L$103</f>
        <v>2.7336689079648445E-2</v>
      </c>
      <c r="M6" s="11">
        <f>'[1]Table 3-A Dollars'!M6/'[1]Table 3-A Dollars'!M$103</f>
        <v>3.0139812259553363E-2</v>
      </c>
      <c r="N6" s="11">
        <f>'[1]Table 3-A Dollars'!N6/'[1]Table 3-A Dollars'!N$103</f>
        <v>3.294609807683014E-2</v>
      </c>
      <c r="O6" s="11">
        <f>'[1]Table 3-A Dollars'!O6/'[1]Table 3-A Dollars'!O$103</f>
        <v>3.2359273553255775E-2</v>
      </c>
      <c r="P6" s="110">
        <f>'[1]Table 3-A Dollars'!P6/'[1]Table 3-A Dollars'!P$103</f>
        <v>3.1390326706317848E-2</v>
      </c>
      <c r="Q6" s="117">
        <f>'[1]Table 3-A Dollars'!Q6/'[1]Table 3-A Dollars'!Q$103</f>
        <v>3.0180304505869563E-2</v>
      </c>
      <c r="R6" s="117">
        <f>'[1]Table 3-A Dollars'!R6/'[1]Table 3-A Dollars'!R$103</f>
        <v>3.0927734103014175E-2</v>
      </c>
      <c r="S6" s="117">
        <f>'[1]Table 3-A Dollars'!S6/'[1]Table 3-A Dollars'!S$103</f>
        <v>3.0419644914971705E-2</v>
      </c>
      <c r="T6" s="117">
        <f>'[1]Table 3-A Dollars'!T6/'[1]Table 3-A Dollars'!T$103</f>
        <v>3.6359799081844994E-2</v>
      </c>
      <c r="U6" s="117">
        <f>'[1]Table 3-A Dollars'!U6/'[1]Table 3-A Dollars'!U$103</f>
        <v>4.4260777279406437E-2</v>
      </c>
      <c r="V6" s="117">
        <f>'[1]Table 3-A Dollars'!V6/'[1]Table 3-A Dollars'!V$103</f>
        <v>4.1313256518628466E-2</v>
      </c>
      <c r="W6" s="117">
        <f>'[1]Table 3-A Dollars'!W6/'[1]Table 3-A Dollars'!W$103</f>
        <v>3.4036441006277493E-2</v>
      </c>
      <c r="X6" s="117">
        <f>'[1]Table 3-A Dollars'!X6/'[1]Table 3-A Dollars'!X$103</f>
        <v>3.4024166192784755E-2</v>
      </c>
      <c r="Y6" s="117">
        <f>'[1]Table 3-A Dollars'!Y6/'[1]Table 3-A Dollars'!Y$103</f>
        <v>3.5446905663897132E-2</v>
      </c>
      <c r="Z6" s="117">
        <f>'[1]Table 3-A Dollars'!Z6/'[1]Table 3-A Dollars'!Z$103</f>
        <v>3.7555372049481235E-2</v>
      </c>
      <c r="AA6" s="117">
        <f>'[1]Table 3-A Dollars'!AA6/'[1]Table 3-A Dollars'!AA$103</f>
        <v>3.7838205541325352E-2</v>
      </c>
      <c r="AB6" s="117">
        <f>'[1]Table 3-A Dollars'!AB6/'[1]Table 3-A Dollars'!AB$103</f>
        <v>3.6806439111056286E-2</v>
      </c>
      <c r="AC6" s="117">
        <f>'[1]Table 3-A Dollars'!AC6/'[1]Table 3-A Dollars'!AC$103</f>
        <v>3.8552839804291257E-2</v>
      </c>
      <c r="AD6" s="117">
        <f>'[1]Table 3-A Dollars'!AD6/'[1]Table 3-A Dollars'!AD$103</f>
        <v>3.6193036309536436E-2</v>
      </c>
      <c r="AE6" s="117">
        <f>'[1]Table 3-A Dollars'!AE6/'[1]Table 3-A Dollars'!AE$103</f>
        <v>4.2821186453020223E-2</v>
      </c>
      <c r="AF6" s="117">
        <f>'[1]Table 3-A Dollars'!AF6/'[1]Table 3-A Dollars'!AF$103</f>
        <v>4.5639658835814237E-2</v>
      </c>
      <c r="AG6" s="117">
        <f>'[1]Table 3-A Dollars'!AG6/'[1]Table 3-A Dollars'!AG$103</f>
        <v>5.6080329910961506E-2</v>
      </c>
      <c r="AH6" s="117">
        <f>'[1]Table 3-A Dollars'!AH6/'[1]Table 3-A Dollars'!AH$103</f>
        <v>4.9540487104855958E-2</v>
      </c>
      <c r="AI6" s="117">
        <f>'[1]Table 3-A Dollars'!AI6/'[1]Table 3-A Dollars'!AI$103</f>
        <v>4.4011440512666332E-2</v>
      </c>
      <c r="AJ6" s="117">
        <f>'[1]Table 3-A Dollars'!AJ6/'[1]Table 3-A Dollars'!AJ$103</f>
        <v>4.7614128710755141E-2</v>
      </c>
      <c r="AK6" s="117">
        <f>'[1]Table 3-A Dollars'!AK6/'[1]Table 3-A Dollars'!AK$103</f>
        <v>4.3684607720107071E-2</v>
      </c>
      <c r="AL6" s="117">
        <f>'[1]Table 3-A Dollars'!AL6/'[1]Table 3-A Dollars'!AL$103</f>
        <v>4.0650410193751083E-2</v>
      </c>
      <c r="AM6" s="117">
        <f>'[1]Table 3-A Dollars'!AM6/'[1]Table 3-A Dollars'!AM$103</f>
        <v>3.8442451224046499E-2</v>
      </c>
      <c r="AN6" s="117">
        <f>'[1]Table 3-A Dollars'!AN6/'[1]Table 3-A Dollars'!AN$103</f>
        <v>3.6794363925371242E-2</v>
      </c>
    </row>
    <row r="7" spans="1:40" ht="16.5" thickTop="1" x14ac:dyDescent="0.25">
      <c r="A7" s="29" t="s">
        <v>5</v>
      </c>
      <c r="B7" s="31">
        <f>'[1]Table 3-A Dollars'!B7/'[1]Table 3-A Dollars'!B$103</f>
        <v>0.1200002461051253</v>
      </c>
      <c r="C7" s="31">
        <f>'[1]Table 3-A Dollars'!C7/'[1]Table 3-A Dollars'!C$103</f>
        <v>0.12233238321686764</v>
      </c>
      <c r="D7" s="31">
        <f>'[1]Table 3-A Dollars'!D7/'[1]Table 3-A Dollars'!D$103</f>
        <v>0.12585451516829274</v>
      </c>
      <c r="E7" s="31">
        <f>'[1]Table 3-A Dollars'!E7/'[1]Table 3-A Dollars'!E$103</f>
        <v>0.12994807267246217</v>
      </c>
      <c r="F7" s="31">
        <f>'[1]Table 3-A Dollars'!F7/'[1]Table 3-A Dollars'!F$103</f>
        <v>0.12780381456341988</v>
      </c>
      <c r="G7" s="31">
        <f>'[1]Table 3-A Dollars'!G7/'[1]Table 3-A Dollars'!G$103</f>
        <v>0.12691860525278081</v>
      </c>
      <c r="H7" s="31">
        <f>'[1]Table 3-A Dollars'!H7/'[1]Table 3-A Dollars'!H$103</f>
        <v>0.12883659341725798</v>
      </c>
      <c r="I7" s="31">
        <f>'[1]Table 3-A Dollars'!I7/'[1]Table 3-A Dollars'!I$103</f>
        <v>0.12578556090401721</v>
      </c>
      <c r="J7" s="31">
        <f>'[1]Table 3-A Dollars'!J7/'[1]Table 3-A Dollars'!J$103</f>
        <v>0.11599906348246074</v>
      </c>
      <c r="K7" s="31">
        <f>'[1]Table 3-A Dollars'!K7/'[1]Table 3-A Dollars'!K$103</f>
        <v>0.12075866048257933</v>
      </c>
      <c r="L7" s="31">
        <f>'[1]Table 3-A Dollars'!L7/'[1]Table 3-A Dollars'!L$103</f>
        <v>0.11941431683969991</v>
      </c>
      <c r="M7" s="31">
        <f>'[1]Table 3-A Dollars'!M7/'[1]Table 3-A Dollars'!M$103</f>
        <v>0.1214715129860338</v>
      </c>
      <c r="N7" s="31">
        <f>'[1]Table 3-A Dollars'!N7/'[1]Table 3-A Dollars'!N$103</f>
        <v>0.12551277778691891</v>
      </c>
      <c r="O7" s="31">
        <f>'[1]Table 3-A Dollars'!O7/'[1]Table 3-A Dollars'!O$103</f>
        <v>0.12434543064780644</v>
      </c>
      <c r="P7" s="33">
        <f>'[1]Table 3-A Dollars'!P7/'[1]Table 3-A Dollars'!P$103</f>
        <v>0.1256494301875806</v>
      </c>
      <c r="Q7" s="117">
        <f>'[1]Table 3-A Dollars'!Q7/'[1]Table 3-A Dollars'!Q$103</f>
        <v>0.12962466278726306</v>
      </c>
      <c r="R7" s="117">
        <f>'[1]Table 3-A Dollars'!R7/'[1]Table 3-A Dollars'!R$103</f>
        <v>0.12728725885654182</v>
      </c>
      <c r="S7" s="117">
        <f>'[1]Table 3-A Dollars'!S7/'[1]Table 3-A Dollars'!S$103</f>
        <v>0.12439899927914541</v>
      </c>
      <c r="T7" s="117">
        <f>'[1]Table 3-A Dollars'!T7/'[1]Table 3-A Dollars'!T$103</f>
        <v>0.12655204875991341</v>
      </c>
      <c r="U7" s="117">
        <f>'[1]Table 3-A Dollars'!U7/'[1]Table 3-A Dollars'!U$103</f>
        <v>0.13425343199550982</v>
      </c>
      <c r="V7" s="117">
        <f>'[1]Table 3-A Dollars'!V7/'[1]Table 3-A Dollars'!V$103</f>
        <v>0.13288239209247033</v>
      </c>
      <c r="W7" s="117">
        <f>'[1]Table 3-A Dollars'!W7/'[1]Table 3-A Dollars'!W$103</f>
        <v>0.12470679809859513</v>
      </c>
      <c r="X7" s="117">
        <f>'[1]Table 3-A Dollars'!X7/'[1]Table 3-A Dollars'!X$103</f>
        <v>0.12762896300309429</v>
      </c>
      <c r="Y7" s="117">
        <f>'[1]Table 3-A Dollars'!Y7/'[1]Table 3-A Dollars'!Y$103</f>
        <v>0.13395233416114569</v>
      </c>
      <c r="Z7" s="117">
        <f>'[1]Table 3-A Dollars'!Z7/'[1]Table 3-A Dollars'!Z$103</f>
        <v>0.1335836283511434</v>
      </c>
      <c r="AA7" s="117">
        <f>'[1]Table 3-A Dollars'!AA7/'[1]Table 3-A Dollars'!AA$103</f>
        <v>0.13510057267264969</v>
      </c>
      <c r="AB7" s="117">
        <f>'[1]Table 3-A Dollars'!AB7/'[1]Table 3-A Dollars'!AB$103</f>
        <v>0.13112462807382105</v>
      </c>
      <c r="AC7" s="117">
        <f>'[1]Table 3-A Dollars'!AC7/'[1]Table 3-A Dollars'!AC$103</f>
        <v>0.13703908720173621</v>
      </c>
      <c r="AD7" s="117">
        <f>'[1]Table 3-A Dollars'!AD7/'[1]Table 3-A Dollars'!AD$103</f>
        <v>0.13083228025231633</v>
      </c>
      <c r="AE7" s="117">
        <f>'[1]Table 3-A Dollars'!AE7/'[1]Table 3-A Dollars'!AE$103</f>
        <v>0.13072787184467682</v>
      </c>
      <c r="AF7" s="117">
        <f>'[1]Table 3-A Dollars'!AF7/'[1]Table 3-A Dollars'!AF$103</f>
        <v>0.1403953079122901</v>
      </c>
      <c r="AG7" s="117">
        <f>'[1]Table 3-A Dollars'!AG7/'[1]Table 3-A Dollars'!AG$103</f>
        <v>0.15578570413391116</v>
      </c>
      <c r="AH7" s="117">
        <f>'[1]Table 3-A Dollars'!AH7/'[1]Table 3-A Dollars'!AH$103</f>
        <v>0.14596089623719086</v>
      </c>
      <c r="AI7" s="117">
        <f>'[1]Table 3-A Dollars'!AI7/'[1]Table 3-A Dollars'!AI$103</f>
        <v>0.13818676197662175</v>
      </c>
      <c r="AJ7" s="117">
        <f>'[1]Table 3-A Dollars'!AJ7/'[1]Table 3-A Dollars'!AJ$103</f>
        <v>0.13871228050440398</v>
      </c>
      <c r="AK7" s="117">
        <f>'[1]Table 3-A Dollars'!AK7/'[1]Table 3-A Dollars'!AK$103</f>
        <v>0.13211244620861631</v>
      </c>
      <c r="AL7" s="117">
        <f>'[1]Table 3-A Dollars'!AL7/'[1]Table 3-A Dollars'!AL$103</f>
        <v>0.1271915538077685</v>
      </c>
      <c r="AM7" s="117">
        <f>'[1]Table 3-A Dollars'!AM7/'[1]Table 3-A Dollars'!AM$103</f>
        <v>0.12339617032934776</v>
      </c>
      <c r="AN7" s="117">
        <f>'[1]Table 3-A Dollars'!AN7/'[1]Table 3-A Dollars'!AN$103</f>
        <v>0.12053246557164896</v>
      </c>
    </row>
    <row r="8" spans="1:40" s="36" customFormat="1" ht="6.75" x14ac:dyDescent="0.15">
      <c r="A8" s="35" t="s">
        <v>6</v>
      </c>
      <c r="B8" s="35" t="s">
        <v>6</v>
      </c>
      <c r="C8" s="35" t="s">
        <v>6</v>
      </c>
      <c r="D8" s="35" t="s">
        <v>6</v>
      </c>
      <c r="E8" s="35" t="s">
        <v>6</v>
      </c>
      <c r="F8" s="35" t="s">
        <v>6</v>
      </c>
      <c r="G8" s="35" t="s">
        <v>6</v>
      </c>
      <c r="H8" s="35" t="s">
        <v>6</v>
      </c>
      <c r="I8" s="35" t="s">
        <v>6</v>
      </c>
      <c r="J8" s="35" t="s">
        <v>6</v>
      </c>
      <c r="K8" s="35" t="s">
        <v>6</v>
      </c>
      <c r="L8" s="35" t="s">
        <v>6</v>
      </c>
      <c r="M8" s="35" t="s">
        <v>6</v>
      </c>
      <c r="N8" s="35" t="s">
        <v>6</v>
      </c>
      <c r="O8" s="35" t="s">
        <v>6</v>
      </c>
      <c r="P8" s="35" t="s">
        <v>6</v>
      </c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</row>
    <row r="9" spans="1:40" ht="15.75" x14ac:dyDescent="0.25">
      <c r="A9" s="4" t="s">
        <v>7</v>
      </c>
      <c r="B9" s="37">
        <v>1991</v>
      </c>
      <c r="C9" s="38">
        <v>1992</v>
      </c>
      <c r="D9" s="38">
        <v>1993</v>
      </c>
      <c r="E9" s="38">
        <v>1994</v>
      </c>
      <c r="F9" s="38">
        <v>1995</v>
      </c>
      <c r="G9" s="38">
        <v>1996</v>
      </c>
      <c r="H9" s="38">
        <v>1997</v>
      </c>
      <c r="I9" s="38">
        <v>1998</v>
      </c>
      <c r="J9" s="38">
        <v>1999</v>
      </c>
      <c r="K9" s="38">
        <v>2000</v>
      </c>
      <c r="L9" s="38">
        <v>2001</v>
      </c>
      <c r="M9" s="38">
        <v>2002</v>
      </c>
      <c r="N9" s="38">
        <v>2003</v>
      </c>
      <c r="O9" s="38">
        <v>2004</v>
      </c>
      <c r="P9" s="38">
        <v>2005</v>
      </c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5"/>
      <c r="AM9" s="115"/>
      <c r="AN9" s="115"/>
    </row>
    <row r="10" spans="1:40" ht="15.75" x14ac:dyDescent="0.25">
      <c r="A10" s="10" t="s">
        <v>8</v>
      </c>
      <c r="B10" s="41">
        <f>'[1]Table 3-A Dollars'!B10/'[1]Table 3-A Dollars'!B$103</f>
        <v>2.1741912097878641E-2</v>
      </c>
      <c r="C10" s="41">
        <f>'[1]Table 3-A Dollars'!C10/'[1]Table 3-A Dollars'!C$103</f>
        <v>2.2928602675109898E-2</v>
      </c>
      <c r="D10" s="41">
        <f>'[1]Table 3-A Dollars'!D10/'[1]Table 3-A Dollars'!D$103</f>
        <v>2.295872464954353E-2</v>
      </c>
      <c r="E10" s="41">
        <f>'[1]Table 3-A Dollars'!E10/'[1]Table 3-A Dollars'!E$103</f>
        <v>2.2804975433444622E-2</v>
      </c>
      <c r="F10" s="41">
        <f>'[1]Table 3-A Dollars'!F10/'[1]Table 3-A Dollars'!F$103</f>
        <v>2.1823552601958403E-2</v>
      </c>
      <c r="G10" s="41">
        <f>'[1]Table 3-A Dollars'!G10/'[1]Table 3-A Dollars'!G$103</f>
        <v>2.1482257362844433E-2</v>
      </c>
      <c r="H10" s="41">
        <f>'[1]Table 3-A Dollars'!H10/'[1]Table 3-A Dollars'!H$103</f>
        <v>2.1234841590583642E-2</v>
      </c>
      <c r="I10" s="41">
        <f>'[1]Table 3-A Dollars'!I10/'[1]Table 3-A Dollars'!I$103</f>
        <v>2.0577136499975078E-2</v>
      </c>
      <c r="J10" s="41">
        <f>'[1]Table 3-A Dollars'!J10/'[1]Table 3-A Dollars'!J$103</f>
        <v>2.0039447885138846E-2</v>
      </c>
      <c r="K10" s="41">
        <f>'[1]Table 3-A Dollars'!K10/'[1]Table 3-A Dollars'!K$103</f>
        <v>1.9604267959438711E-2</v>
      </c>
      <c r="L10" s="41">
        <f>'[1]Table 3-A Dollars'!L10/'[1]Table 3-A Dollars'!L$103</f>
        <v>1.9134996125193985E-2</v>
      </c>
      <c r="M10" s="41">
        <f>'[1]Table 3-A Dollars'!M10/'[1]Table 3-A Dollars'!M$103</f>
        <v>2.0005270961717371E-2</v>
      </c>
      <c r="N10" s="41">
        <f>'[1]Table 3-A Dollars'!N10/'[1]Table 3-A Dollars'!N$103</f>
        <v>1.8691808581194538E-2</v>
      </c>
      <c r="O10" s="41">
        <f>'[1]Table 3-A Dollars'!O10/'[1]Table 3-A Dollars'!O$103</f>
        <v>1.9167175311010445E-2</v>
      </c>
      <c r="P10" s="41">
        <f>'[1]Table 3-A Dollars'!P10/'[1]Table 3-A Dollars'!P$103</f>
        <v>1.9390640207128895E-2</v>
      </c>
      <c r="Q10" s="117">
        <f>'[1]Table 3-A Dollars'!Q10/'[1]Table 3-A Dollars'!Q$103</f>
        <v>1.9861901713301718E-2</v>
      </c>
      <c r="R10" s="117">
        <f>'[1]Table 3-A Dollars'!R10/'[1]Table 3-A Dollars'!R$103</f>
        <v>2.0288185129325006E-2</v>
      </c>
      <c r="S10" s="117">
        <f>'[1]Table 3-A Dollars'!S10/'[1]Table 3-A Dollars'!S$103</f>
        <v>2.0779841573463131E-2</v>
      </c>
      <c r="T10" s="117">
        <f>'[1]Table 3-A Dollars'!T10/'[1]Table 3-A Dollars'!T$103</f>
        <v>2.2924106671731965E-2</v>
      </c>
      <c r="U10" s="117">
        <f>'[1]Table 3-A Dollars'!U10/'[1]Table 3-A Dollars'!U$103</f>
        <v>2.432034461419201E-2</v>
      </c>
      <c r="V10" s="117">
        <f>'[1]Table 3-A Dollars'!V10/'[1]Table 3-A Dollars'!V$103</f>
        <v>2.3036277325856763E-2</v>
      </c>
      <c r="W10" s="117">
        <f>'[1]Table 3-A Dollars'!W10/'[1]Table 3-A Dollars'!W$103</f>
        <v>2.2256158420645065E-2</v>
      </c>
      <c r="X10" s="117">
        <f>'[1]Table 3-A Dollars'!X10/'[1]Table 3-A Dollars'!X$103</f>
        <v>2.2436619739854786E-2</v>
      </c>
      <c r="Y10" s="117">
        <f>'[1]Table 3-A Dollars'!Y10/'[1]Table 3-A Dollars'!Y$103</f>
        <v>2.2334430118165556E-2</v>
      </c>
      <c r="Z10" s="117">
        <f>'[1]Table 3-A Dollars'!Z10/'[1]Table 3-A Dollars'!Z$103</f>
        <v>2.1621352831584433E-2</v>
      </c>
      <c r="AA10" s="117">
        <f>'[1]Table 3-A Dollars'!AA10/'[1]Table 3-A Dollars'!AA$103</f>
        <v>2.1674247501558368E-2</v>
      </c>
      <c r="AB10" s="117">
        <f>'[1]Table 3-A Dollars'!AB10/'[1]Table 3-A Dollars'!AB$103</f>
        <v>2.194333715488354E-2</v>
      </c>
      <c r="AC10" s="117">
        <f>'[1]Table 3-A Dollars'!AC10/'[1]Table 3-A Dollars'!AC$103</f>
        <v>2.1972541713076641E-2</v>
      </c>
      <c r="AD10" s="117">
        <f>'[1]Table 3-A Dollars'!AD10/'[1]Table 3-A Dollars'!AD$103</f>
        <v>2.2313803545480019E-2</v>
      </c>
      <c r="AE10" s="117">
        <f>'[1]Table 3-A Dollars'!AE10/'[1]Table 3-A Dollars'!AE$103</f>
        <v>2.2148557589107727E-2</v>
      </c>
      <c r="AF10" s="117">
        <f>'[1]Table 3-A Dollars'!AF10/'[1]Table 3-A Dollars'!AF$103</f>
        <v>2.1582051542989263E-2</v>
      </c>
      <c r="AG10" s="117">
        <f>'[1]Table 3-A Dollars'!AG10/'[1]Table 3-A Dollars'!AG$103</f>
        <v>2.1461876908648547E-2</v>
      </c>
      <c r="AH10" s="117">
        <f>'[1]Table 3-A Dollars'!AH10/'[1]Table 3-A Dollars'!AH$103</f>
        <v>2.1492216254830342E-2</v>
      </c>
      <c r="AI10" s="117">
        <f>'[1]Table 3-A Dollars'!AI10/'[1]Table 3-A Dollars'!AI$103</f>
        <v>2.1772223717600094E-2</v>
      </c>
      <c r="AJ10" s="117">
        <f>'[1]Table 3-A Dollars'!AJ10/'[1]Table 3-A Dollars'!AJ$103</f>
        <v>2.2983239704376976E-2</v>
      </c>
      <c r="AK10" s="117">
        <f>'[1]Table 3-A Dollars'!AK10/'[1]Table 3-A Dollars'!AK$103</f>
        <v>2.330674214066817E-2</v>
      </c>
      <c r="AL10" s="117">
        <f>'[1]Table 3-A Dollars'!AL10/'[1]Table 3-A Dollars'!AL$103</f>
        <v>2.3491266518127586E-2</v>
      </c>
      <c r="AM10" s="117">
        <f>'[1]Table 3-A Dollars'!AM10/'[1]Table 3-A Dollars'!AM$103</f>
        <v>2.3571096456038044E-2</v>
      </c>
      <c r="AN10" s="117">
        <f>'[1]Table 3-A Dollars'!AN10/'[1]Table 3-A Dollars'!AN$103</f>
        <v>2.3808073747239405E-2</v>
      </c>
    </row>
    <row r="11" spans="1:40" ht="15.75" x14ac:dyDescent="0.25">
      <c r="A11" s="17" t="s">
        <v>9</v>
      </c>
      <c r="B11" s="44">
        <f>'[1]Table 3-A Dollars'!B11/'[1]Table 3-A Dollars'!B$103</f>
        <v>2.8050126800898093E-2</v>
      </c>
      <c r="C11" s="44">
        <f>'[1]Table 3-A Dollars'!C11/'[1]Table 3-A Dollars'!C$103</f>
        <v>2.867084178279419E-2</v>
      </c>
      <c r="D11" s="44">
        <f>'[1]Table 3-A Dollars'!D11/'[1]Table 3-A Dollars'!D$103</f>
        <v>2.8627389438627297E-2</v>
      </c>
      <c r="E11" s="44">
        <f>'[1]Table 3-A Dollars'!E11/'[1]Table 3-A Dollars'!E$103</f>
        <v>2.8972225000544263E-2</v>
      </c>
      <c r="F11" s="44">
        <f>'[1]Table 3-A Dollars'!F11/'[1]Table 3-A Dollars'!F$103</f>
        <v>2.8412819349435198E-2</v>
      </c>
      <c r="G11" s="44">
        <f>'[1]Table 3-A Dollars'!G11/'[1]Table 3-A Dollars'!G$103</f>
        <v>2.8164937225018179E-2</v>
      </c>
      <c r="H11" s="44">
        <f>'[1]Table 3-A Dollars'!H11/'[1]Table 3-A Dollars'!H$103</f>
        <v>2.7759987880868604E-2</v>
      </c>
      <c r="I11" s="44">
        <f>'[1]Table 3-A Dollars'!I11/'[1]Table 3-A Dollars'!I$103</f>
        <v>2.7713590483840395E-2</v>
      </c>
      <c r="J11" s="44">
        <f>'[1]Table 3-A Dollars'!J11/'[1]Table 3-A Dollars'!J$103</f>
        <v>2.6637695816909154E-2</v>
      </c>
      <c r="K11" s="44">
        <f>'[1]Table 3-A Dollars'!K11/'[1]Table 3-A Dollars'!K$103</f>
        <v>2.5429324282283446E-2</v>
      </c>
      <c r="L11" s="44">
        <f>'[1]Table 3-A Dollars'!L11/'[1]Table 3-A Dollars'!L$103</f>
        <v>2.6521797874071072E-2</v>
      </c>
      <c r="M11" s="44">
        <f>'[1]Table 3-A Dollars'!M11/'[1]Table 3-A Dollars'!M$103</f>
        <v>2.6876603983761859E-2</v>
      </c>
      <c r="N11" s="44">
        <f>'[1]Table 3-A Dollars'!N11/'[1]Table 3-A Dollars'!N$103</f>
        <v>2.7125868509572101E-2</v>
      </c>
      <c r="O11" s="44">
        <f>'[1]Table 3-A Dollars'!O11/'[1]Table 3-A Dollars'!O$103</f>
        <v>2.6560967956447822E-2</v>
      </c>
      <c r="P11" s="44">
        <f>'[1]Table 3-A Dollars'!P11/'[1]Table 3-A Dollars'!P$103</f>
        <v>2.7123897808093832E-2</v>
      </c>
      <c r="Q11" s="117">
        <f>'[1]Table 3-A Dollars'!Q11/'[1]Table 3-A Dollars'!Q$103</f>
        <v>2.63404599334272E-2</v>
      </c>
      <c r="R11" s="117">
        <f>'[1]Table 3-A Dollars'!R11/'[1]Table 3-A Dollars'!R$103</f>
        <v>2.7130438055120536E-2</v>
      </c>
      <c r="S11" s="117">
        <f>'[1]Table 3-A Dollars'!S11/'[1]Table 3-A Dollars'!S$103</f>
        <v>2.6943066266197475E-2</v>
      </c>
      <c r="T11" s="117">
        <f>'[1]Table 3-A Dollars'!T11/'[1]Table 3-A Dollars'!T$103</f>
        <v>2.6493078488049205E-2</v>
      </c>
      <c r="U11" s="117">
        <f>'[1]Table 3-A Dollars'!U11/'[1]Table 3-A Dollars'!U$103</f>
        <v>2.6761201917467656E-2</v>
      </c>
      <c r="V11" s="117">
        <f>'[1]Table 3-A Dollars'!V11/'[1]Table 3-A Dollars'!V$103</f>
        <v>2.40770110645178E-2</v>
      </c>
      <c r="W11" s="117">
        <f>'[1]Table 3-A Dollars'!W11/'[1]Table 3-A Dollars'!W$103</f>
        <v>2.3558230859940639E-2</v>
      </c>
      <c r="X11" s="117">
        <f>'[1]Table 3-A Dollars'!X11/'[1]Table 3-A Dollars'!X$103</f>
        <v>2.3759013329731713E-2</v>
      </c>
      <c r="Y11" s="117">
        <f>'[1]Table 3-A Dollars'!Y11/'[1]Table 3-A Dollars'!Y$103</f>
        <v>2.2908948525601432E-2</v>
      </c>
      <c r="Z11" s="117">
        <f>'[1]Table 3-A Dollars'!Z11/'[1]Table 3-A Dollars'!Z$103</f>
        <v>2.3303342887419497E-2</v>
      </c>
      <c r="AA11" s="117">
        <f>'[1]Table 3-A Dollars'!AA11/'[1]Table 3-A Dollars'!AA$103</f>
        <v>2.3317257092110348E-2</v>
      </c>
      <c r="AB11" s="117">
        <f>'[1]Table 3-A Dollars'!AB11/'[1]Table 3-A Dollars'!AB$103</f>
        <v>2.3368374928006547E-2</v>
      </c>
      <c r="AC11" s="117">
        <f>'[1]Table 3-A Dollars'!AC11/'[1]Table 3-A Dollars'!AC$103</f>
        <v>2.3625127402996215E-2</v>
      </c>
      <c r="AD11" s="117">
        <f>'[1]Table 3-A Dollars'!AD11/'[1]Table 3-A Dollars'!AD$103</f>
        <v>2.3162072807711084E-2</v>
      </c>
      <c r="AE11" s="117">
        <f>'[1]Table 3-A Dollars'!AE11/'[1]Table 3-A Dollars'!AE$103</f>
        <v>2.3198159460419501E-2</v>
      </c>
      <c r="AF11" s="117">
        <f>'[1]Table 3-A Dollars'!AF11/'[1]Table 3-A Dollars'!AF$103</f>
        <v>2.1539243447603901E-2</v>
      </c>
      <c r="AG11" s="117">
        <f>'[1]Table 3-A Dollars'!AG11/'[1]Table 3-A Dollars'!AG$103</f>
        <v>2.1479889525335315E-2</v>
      </c>
      <c r="AH11" s="117">
        <f>'[1]Table 3-A Dollars'!AH11/'[1]Table 3-A Dollars'!AH$103</f>
        <v>2.242663462095032E-2</v>
      </c>
      <c r="AI11" s="117">
        <f>'[1]Table 3-A Dollars'!AI11/'[1]Table 3-A Dollars'!AI$103</f>
        <v>2.1486329672330946E-2</v>
      </c>
      <c r="AJ11" s="117">
        <f>'[1]Table 3-A Dollars'!AJ11/'[1]Table 3-A Dollars'!AJ$103</f>
        <v>2.1216240368066418E-2</v>
      </c>
      <c r="AK11" s="117">
        <f>'[1]Table 3-A Dollars'!AK11/'[1]Table 3-A Dollars'!AK$103</f>
        <v>2.1227134232055623E-2</v>
      </c>
      <c r="AL11" s="117">
        <f>'[1]Table 3-A Dollars'!AL11/'[1]Table 3-A Dollars'!AL$103</f>
        <v>2.1251600833735482E-2</v>
      </c>
      <c r="AM11" s="117">
        <f>'[1]Table 3-A Dollars'!AM11/'[1]Table 3-A Dollars'!AM$103</f>
        <v>2.122233694056868E-2</v>
      </c>
      <c r="AN11" s="117">
        <f>'[1]Table 3-A Dollars'!AN11/'[1]Table 3-A Dollars'!AN$103</f>
        <v>2.1305867238088985E-2</v>
      </c>
    </row>
    <row r="12" spans="1:40" ht="16.5" thickBot="1" x14ac:dyDescent="0.3">
      <c r="A12" s="23" t="s">
        <v>10</v>
      </c>
      <c r="B12" s="26">
        <f>'[1]Table 3-A Dollars'!B12/'[1]Table 3-A Dollars'!B$103</f>
        <v>2.6266818186296947E-2</v>
      </c>
      <c r="C12" s="26">
        <f>'[1]Table 3-A Dollars'!C12/'[1]Table 3-A Dollars'!C$103</f>
        <v>2.3697600065825917E-2</v>
      </c>
      <c r="D12" s="26">
        <f>'[1]Table 3-A Dollars'!D12/'[1]Table 3-A Dollars'!D$103</f>
        <v>2.2376164000831596E-2</v>
      </c>
      <c r="E12" s="26">
        <f>'[1]Table 3-A Dollars'!E12/'[1]Table 3-A Dollars'!E$103</f>
        <v>2.2999210435401041E-2</v>
      </c>
      <c r="F12" s="26">
        <f>'[1]Table 3-A Dollars'!F12/'[1]Table 3-A Dollars'!F$103</f>
        <v>2.1388419733754601E-2</v>
      </c>
      <c r="G12" s="26">
        <f>'[1]Table 3-A Dollars'!G12/'[1]Table 3-A Dollars'!G$103</f>
        <v>2.0138732756859436E-2</v>
      </c>
      <c r="H12" s="26">
        <f>'[1]Table 3-A Dollars'!H12/'[1]Table 3-A Dollars'!H$103</f>
        <v>1.9801982026575272E-2</v>
      </c>
      <c r="I12" s="26">
        <f>'[1]Table 3-A Dollars'!I12/'[1]Table 3-A Dollars'!I$103</f>
        <v>1.914979666572339E-2</v>
      </c>
      <c r="J12" s="26">
        <f>'[1]Table 3-A Dollars'!J12/'[1]Table 3-A Dollars'!J$103</f>
        <v>1.8929089971992653E-2</v>
      </c>
      <c r="K12" s="26">
        <f>'[1]Table 3-A Dollars'!K12/'[1]Table 3-A Dollars'!K$103</f>
        <v>1.8479487228507771E-2</v>
      </c>
      <c r="L12" s="26">
        <f>'[1]Table 3-A Dollars'!L12/'[1]Table 3-A Dollars'!L$103</f>
        <v>1.8445392053408859E-2</v>
      </c>
      <c r="M12" s="26">
        <f>'[1]Table 3-A Dollars'!M12/'[1]Table 3-A Dollars'!M$103</f>
        <v>1.9113192889234139E-2</v>
      </c>
      <c r="N12" s="26">
        <f>'[1]Table 3-A Dollars'!N12/'[1]Table 3-A Dollars'!N$103</f>
        <v>2.0953053037536456E-2</v>
      </c>
      <c r="O12" s="26">
        <f>'[1]Table 3-A Dollars'!O12/'[1]Table 3-A Dollars'!O$103</f>
        <v>1.9013634314828887E-2</v>
      </c>
      <c r="P12" s="26">
        <f>'[1]Table 3-A Dollars'!P12/'[1]Table 3-A Dollars'!P$103</f>
        <v>1.7456515409890613E-2</v>
      </c>
      <c r="Q12" s="117">
        <f>'[1]Table 3-A Dollars'!Q12/'[1]Table 3-A Dollars'!Q$103</f>
        <v>1.7468647783876252E-2</v>
      </c>
      <c r="R12" s="117">
        <f>'[1]Table 3-A Dollars'!R12/'[1]Table 3-A Dollars'!R$103</f>
        <v>1.7613605731328353E-2</v>
      </c>
      <c r="S12" s="117">
        <f>'[1]Table 3-A Dollars'!S12/'[1]Table 3-A Dollars'!S$103</f>
        <v>1.8026917741803584E-2</v>
      </c>
      <c r="T12" s="117">
        <f>'[1]Table 3-A Dollars'!T12/'[1]Table 3-A Dollars'!T$103</f>
        <v>1.8296593710962258E-2</v>
      </c>
      <c r="U12" s="117">
        <f>'[1]Table 3-A Dollars'!U12/'[1]Table 3-A Dollars'!U$103</f>
        <v>1.8233835245365482E-2</v>
      </c>
      <c r="V12" s="117">
        <f>'[1]Table 3-A Dollars'!V12/'[1]Table 3-A Dollars'!V$103</f>
        <v>1.7046882652545656E-2</v>
      </c>
      <c r="W12" s="117">
        <f>'[1]Table 3-A Dollars'!W12/'[1]Table 3-A Dollars'!W$103</f>
        <v>1.6223780559975618E-2</v>
      </c>
      <c r="X12" s="117">
        <f>'[1]Table 3-A Dollars'!X12/'[1]Table 3-A Dollars'!X$103</f>
        <v>1.5260258087705208E-2</v>
      </c>
      <c r="Y12" s="117">
        <f>'[1]Table 3-A Dollars'!Y12/'[1]Table 3-A Dollars'!Y$103</f>
        <v>1.4833047961331855E-2</v>
      </c>
      <c r="Z12" s="117">
        <f>'[1]Table 3-A Dollars'!Z12/'[1]Table 3-A Dollars'!Z$103</f>
        <v>1.5156011840289045E-2</v>
      </c>
      <c r="AA12" s="117">
        <f>'[1]Table 3-A Dollars'!AA12/'[1]Table 3-A Dollars'!AA$103</f>
        <v>1.5124083389640747E-2</v>
      </c>
      <c r="AB12" s="117">
        <f>'[1]Table 3-A Dollars'!AB12/'[1]Table 3-A Dollars'!AB$103</f>
        <v>1.4951946709174007E-2</v>
      </c>
      <c r="AC12" s="117">
        <f>'[1]Table 3-A Dollars'!AC12/'[1]Table 3-A Dollars'!AC$103</f>
        <v>1.4691392818248128E-2</v>
      </c>
      <c r="AD12" s="117">
        <f>'[1]Table 3-A Dollars'!AD12/'[1]Table 3-A Dollars'!AD$103</f>
        <v>1.4543186475120698E-2</v>
      </c>
      <c r="AE12" s="117">
        <f>'[1]Table 3-A Dollars'!AE12/'[1]Table 3-A Dollars'!AE$103</f>
        <v>1.4315331795603861E-2</v>
      </c>
      <c r="AF12" s="117">
        <f>'[1]Table 3-A Dollars'!AF12/'[1]Table 3-A Dollars'!AF$103</f>
        <v>1.7322150760603977E-2</v>
      </c>
      <c r="AG12" s="117">
        <f>'[1]Table 3-A Dollars'!AG12/'[1]Table 3-A Dollars'!AG$103</f>
        <v>1.4531430982622615E-2</v>
      </c>
      <c r="AH12" s="117">
        <f>'[1]Table 3-A Dollars'!AH12/'[1]Table 3-A Dollars'!AH$103</f>
        <v>1.7104435564868792E-2</v>
      </c>
      <c r="AI12" s="117">
        <f>'[1]Table 3-A Dollars'!AI12/'[1]Table 3-A Dollars'!AI$103</f>
        <v>1.7339470687763172E-2</v>
      </c>
      <c r="AJ12" s="117">
        <f>'[1]Table 3-A Dollars'!AJ12/'[1]Table 3-A Dollars'!AJ$103</f>
        <v>1.3927937050744119E-2</v>
      </c>
      <c r="AK12" s="117">
        <f>'[1]Table 3-A Dollars'!AK12/'[1]Table 3-A Dollars'!AK$103</f>
        <v>1.3226140000323152E-2</v>
      </c>
      <c r="AL12" s="117">
        <f>'[1]Table 3-A Dollars'!AL12/'[1]Table 3-A Dollars'!AL$103</f>
        <v>1.2808636349634984E-2</v>
      </c>
      <c r="AM12" s="117">
        <f>'[1]Table 3-A Dollars'!AM12/'[1]Table 3-A Dollars'!AM$103</f>
        <v>1.2377705132971957E-2</v>
      </c>
      <c r="AN12" s="117">
        <f>'[1]Table 3-A Dollars'!AN12/'[1]Table 3-A Dollars'!AN$103</f>
        <v>1.2039179064936772E-2</v>
      </c>
    </row>
    <row r="13" spans="1:40" ht="16.5" thickTop="1" x14ac:dyDescent="0.25">
      <c r="A13" s="29" t="s">
        <v>11</v>
      </c>
      <c r="B13" s="32">
        <f>'[1]Table 3-A Dollars'!B13/'[1]Table 3-A Dollars'!B$103</f>
        <v>7.6058857085073678E-2</v>
      </c>
      <c r="C13" s="32">
        <f>'[1]Table 3-A Dollars'!C13/'[1]Table 3-A Dollars'!C$103</f>
        <v>7.5297044523729997E-2</v>
      </c>
      <c r="D13" s="32">
        <f>'[1]Table 3-A Dollars'!D13/'[1]Table 3-A Dollars'!D$103</f>
        <v>7.3962278089002423E-2</v>
      </c>
      <c r="E13" s="32">
        <f>'[1]Table 3-A Dollars'!E13/'[1]Table 3-A Dollars'!E$103</f>
        <v>7.4776410869389923E-2</v>
      </c>
      <c r="F13" s="32">
        <f>'[1]Table 3-A Dollars'!F13/'[1]Table 3-A Dollars'!F$103</f>
        <v>7.1624791685148195E-2</v>
      </c>
      <c r="G13" s="32">
        <f>'[1]Table 3-A Dollars'!G13/'[1]Table 3-A Dollars'!G$103</f>
        <v>6.978592734472204E-2</v>
      </c>
      <c r="H13" s="32">
        <f>'[1]Table 3-A Dollars'!H13/'[1]Table 3-A Dollars'!H$103</f>
        <v>6.8796811498027521E-2</v>
      </c>
      <c r="I13" s="32">
        <f>'[1]Table 3-A Dollars'!I13/'[1]Table 3-A Dollars'!I$103</f>
        <v>6.7440523649538855E-2</v>
      </c>
      <c r="J13" s="32">
        <f>'[1]Table 3-A Dollars'!J13/'[1]Table 3-A Dollars'!J$103</f>
        <v>6.5606233674040657E-2</v>
      </c>
      <c r="K13" s="32">
        <f>'[1]Table 3-A Dollars'!K13/'[1]Table 3-A Dollars'!K$103</f>
        <v>6.3513079470229925E-2</v>
      </c>
      <c r="L13" s="32">
        <f>'[1]Table 3-A Dollars'!L13/'[1]Table 3-A Dollars'!L$103</f>
        <v>6.4102186052673912E-2</v>
      </c>
      <c r="M13" s="32">
        <f>'[1]Table 3-A Dollars'!M13/'[1]Table 3-A Dollars'!M$103</f>
        <v>6.5995067834713372E-2</v>
      </c>
      <c r="N13" s="32">
        <f>'[1]Table 3-A Dollars'!N13/'[1]Table 3-A Dollars'!N$103</f>
        <v>6.6770730128303091E-2</v>
      </c>
      <c r="O13" s="32">
        <f>'[1]Table 3-A Dollars'!O13/'[1]Table 3-A Dollars'!O$103</f>
        <v>6.4741777582287163E-2</v>
      </c>
      <c r="P13" s="32">
        <f>'[1]Table 3-A Dollars'!P13/'[1]Table 3-A Dollars'!P$103</f>
        <v>6.3971053425113347E-2</v>
      </c>
      <c r="Q13" s="117">
        <f>'[1]Table 3-A Dollars'!Q13/'[1]Table 3-A Dollars'!Q$103</f>
        <v>6.3671009430605163E-2</v>
      </c>
      <c r="R13" s="117">
        <f>'[1]Table 3-A Dollars'!R13/'[1]Table 3-A Dollars'!R$103</f>
        <v>6.5032228915773899E-2</v>
      </c>
      <c r="S13" s="117">
        <f>'[1]Table 3-A Dollars'!S13/'[1]Table 3-A Dollars'!S$103</f>
        <v>6.5749825581464194E-2</v>
      </c>
      <c r="T13" s="117">
        <f>'[1]Table 3-A Dollars'!T13/'[1]Table 3-A Dollars'!T$103</f>
        <v>6.7713778870743424E-2</v>
      </c>
      <c r="U13" s="117">
        <f>'[1]Table 3-A Dollars'!U13/'[1]Table 3-A Dollars'!U$103</f>
        <v>6.9315381777025148E-2</v>
      </c>
      <c r="V13" s="117">
        <f>'[1]Table 3-A Dollars'!V13/'[1]Table 3-A Dollars'!V$103</f>
        <v>6.4160171042920211E-2</v>
      </c>
      <c r="W13" s="117">
        <f>'[1]Table 3-A Dollars'!W13/'[1]Table 3-A Dollars'!W$103</f>
        <v>6.2038169840561319E-2</v>
      </c>
      <c r="X13" s="117">
        <f>'[1]Table 3-A Dollars'!X13/'[1]Table 3-A Dollars'!X$103</f>
        <v>6.1455891157291706E-2</v>
      </c>
      <c r="Y13" s="117">
        <f>'[1]Table 3-A Dollars'!Y13/'[1]Table 3-A Dollars'!Y$103</f>
        <v>6.0076426605098841E-2</v>
      </c>
      <c r="Z13" s="117">
        <f>'[1]Table 3-A Dollars'!Z13/'[1]Table 3-A Dollars'!Z$103</f>
        <v>6.0080707559292977E-2</v>
      </c>
      <c r="AA13" s="117">
        <f>'[1]Table 3-A Dollars'!AA13/'[1]Table 3-A Dollars'!AA$103</f>
        <v>6.0115587983309467E-2</v>
      </c>
      <c r="AB13" s="117">
        <f>'[1]Table 3-A Dollars'!AB13/'[1]Table 3-A Dollars'!AB$103</f>
        <v>6.02636587920641E-2</v>
      </c>
      <c r="AC13" s="117">
        <f>'[1]Table 3-A Dollars'!AC13/'[1]Table 3-A Dollars'!AC$103</f>
        <v>6.0289061934320987E-2</v>
      </c>
      <c r="AD13" s="117">
        <f>'[1]Table 3-A Dollars'!AD13/'[1]Table 3-A Dollars'!AD$103</f>
        <v>6.0019062828311799E-2</v>
      </c>
      <c r="AE13" s="117">
        <f>'[1]Table 3-A Dollars'!AE13/'[1]Table 3-A Dollars'!AE$103</f>
        <v>5.9662048845131092E-2</v>
      </c>
      <c r="AF13" s="117">
        <f>'[1]Table 3-A Dollars'!AF13/'[1]Table 3-A Dollars'!AF$103</f>
        <v>6.0443445751197145E-2</v>
      </c>
      <c r="AG13" s="117">
        <f>'[1]Table 3-A Dollars'!AG13/'[1]Table 3-A Dollars'!AG$103</f>
        <v>5.7473197416606468E-2</v>
      </c>
      <c r="AH13" s="117">
        <f>'[1]Table 3-A Dollars'!AH13/'[1]Table 3-A Dollars'!AH$103</f>
        <v>6.102328644064945E-2</v>
      </c>
      <c r="AI13" s="117">
        <f>'[1]Table 3-A Dollars'!AI13/'[1]Table 3-A Dollars'!AI$103</f>
        <v>6.0598024077694213E-2</v>
      </c>
      <c r="AJ13" s="117">
        <f>'[1]Table 3-A Dollars'!AJ13/'[1]Table 3-A Dollars'!AJ$103</f>
        <v>5.8127417123187509E-2</v>
      </c>
      <c r="AK13" s="117">
        <f>'[1]Table 3-A Dollars'!AK13/'[1]Table 3-A Dollars'!AK$103</f>
        <v>5.7760016373046952E-2</v>
      </c>
      <c r="AL13" s="117">
        <f>'[1]Table 3-A Dollars'!AL13/'[1]Table 3-A Dollars'!AL$103</f>
        <v>5.7551503701498058E-2</v>
      </c>
      <c r="AM13" s="117">
        <f>'[1]Table 3-A Dollars'!AM13/'[1]Table 3-A Dollars'!AM$103</f>
        <v>5.7171138529578676E-2</v>
      </c>
      <c r="AN13" s="117">
        <f>'[1]Table 3-A Dollars'!AN13/'[1]Table 3-A Dollars'!AN$103</f>
        <v>5.7153120050265169E-2</v>
      </c>
    </row>
    <row r="14" spans="1:40" s="36" customFormat="1" ht="6.75" x14ac:dyDescent="0.15">
      <c r="A14" s="35" t="s">
        <v>6</v>
      </c>
      <c r="B14" s="35" t="s">
        <v>6</v>
      </c>
      <c r="C14" s="35" t="s">
        <v>6</v>
      </c>
      <c r="D14" s="35" t="s">
        <v>6</v>
      </c>
      <c r="E14" s="35" t="s">
        <v>6</v>
      </c>
      <c r="F14" s="35" t="s">
        <v>6</v>
      </c>
      <c r="G14" s="35" t="s">
        <v>6</v>
      </c>
      <c r="H14" s="35" t="s">
        <v>6</v>
      </c>
      <c r="I14" s="35" t="s">
        <v>6</v>
      </c>
      <c r="J14" s="35" t="s">
        <v>6</v>
      </c>
      <c r="K14" s="35" t="s">
        <v>6</v>
      </c>
      <c r="L14" s="35" t="s">
        <v>6</v>
      </c>
      <c r="M14" s="35" t="s">
        <v>6</v>
      </c>
      <c r="N14" s="35" t="s">
        <v>6</v>
      </c>
      <c r="O14" s="35" t="s">
        <v>6</v>
      </c>
      <c r="P14" s="35" t="s">
        <v>6</v>
      </c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</row>
    <row r="15" spans="1:40" ht="15.75" x14ac:dyDescent="0.25">
      <c r="A15" s="4" t="s">
        <v>12</v>
      </c>
      <c r="B15" s="37">
        <v>1991</v>
      </c>
      <c r="C15" s="38">
        <v>1992</v>
      </c>
      <c r="D15" s="38">
        <v>1993</v>
      </c>
      <c r="E15" s="38">
        <v>1994</v>
      </c>
      <c r="F15" s="38">
        <v>1995</v>
      </c>
      <c r="G15" s="38">
        <v>1996</v>
      </c>
      <c r="H15" s="38">
        <v>1997</v>
      </c>
      <c r="I15" s="38">
        <v>1998</v>
      </c>
      <c r="J15" s="38">
        <v>1999</v>
      </c>
      <c r="K15" s="38">
        <v>2000</v>
      </c>
      <c r="L15" s="38">
        <v>2001</v>
      </c>
      <c r="M15" s="38">
        <v>2002</v>
      </c>
      <c r="N15" s="38">
        <v>2003</v>
      </c>
      <c r="O15" s="38">
        <v>2004</v>
      </c>
      <c r="P15" s="38">
        <v>2005</v>
      </c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5"/>
      <c r="AM15" s="115"/>
      <c r="AN15" s="115"/>
    </row>
    <row r="16" spans="1:40" ht="15.75" x14ac:dyDescent="0.25">
      <c r="A16" s="10" t="s">
        <v>8</v>
      </c>
      <c r="B16" s="11">
        <f>'[1]Table 3-A Dollars'!B16/'[1]Table 3-A Dollars'!B$103</f>
        <v>1.5690541240112828E-2</v>
      </c>
      <c r="C16" s="11">
        <f>'[1]Table 3-A Dollars'!C16/'[1]Table 3-A Dollars'!C$103</f>
        <v>1.6635962503303216E-2</v>
      </c>
      <c r="D16" s="11">
        <f>'[1]Table 3-A Dollars'!D16/'[1]Table 3-A Dollars'!D$103</f>
        <v>1.6726344452681532E-2</v>
      </c>
      <c r="E16" s="11">
        <f>'[1]Table 3-A Dollars'!E16/'[1]Table 3-A Dollars'!E$103</f>
        <v>1.7674886838910647E-2</v>
      </c>
      <c r="F16" s="11">
        <f>'[1]Table 3-A Dollars'!F16/'[1]Table 3-A Dollars'!F$103</f>
        <v>1.7331338497753951E-2</v>
      </c>
      <c r="G16" s="11">
        <f>'[1]Table 3-A Dollars'!G16/'[1]Table 3-A Dollars'!G$103</f>
        <v>1.7010096317771766E-2</v>
      </c>
      <c r="H16" s="11">
        <f>'[1]Table 3-A Dollars'!H16/'[1]Table 3-A Dollars'!H$103</f>
        <v>1.693823018573648E-2</v>
      </c>
      <c r="I16" s="11">
        <f>'[1]Table 3-A Dollars'!I16/'[1]Table 3-A Dollars'!I$103</f>
        <v>1.6247632372085569E-2</v>
      </c>
      <c r="J16" s="11">
        <f>'[1]Table 3-A Dollars'!J16/'[1]Table 3-A Dollars'!J$103</f>
        <v>1.3865028297924504E-2</v>
      </c>
      <c r="K16" s="11">
        <f>'[1]Table 3-A Dollars'!K16/'[1]Table 3-A Dollars'!K$103</f>
        <v>1.2048746695264168E-2</v>
      </c>
      <c r="L16" s="11">
        <f>'[1]Table 3-A Dollars'!L16/'[1]Table 3-A Dollars'!L$103</f>
        <v>1.0949151395518709E-2</v>
      </c>
      <c r="M16" s="11">
        <f>'[1]Table 3-A Dollars'!M16/'[1]Table 3-A Dollars'!M$103</f>
        <v>1.153012739210881E-2</v>
      </c>
      <c r="N16" s="11">
        <f>'[1]Table 3-A Dollars'!N16/'[1]Table 3-A Dollars'!N$103</f>
        <v>5.6564827539931934E-3</v>
      </c>
      <c r="O16" s="11">
        <f>'[1]Table 3-A Dollars'!O16/'[1]Table 3-A Dollars'!O$103</f>
        <v>6.4812225855384858E-3</v>
      </c>
      <c r="P16" s="110">
        <f>'[1]Table 3-A Dollars'!P16/'[1]Table 3-A Dollars'!P$103</f>
        <v>6.682147610531132E-3</v>
      </c>
      <c r="Q16" s="117">
        <f>'[1]Table 3-A Dollars'!Q16/'[1]Table 3-A Dollars'!Q$103</f>
        <v>6.8377722674618658E-3</v>
      </c>
      <c r="R16" s="117">
        <f>'[1]Table 3-A Dollars'!R16/'[1]Table 3-A Dollars'!R$103</f>
        <v>7.6156108200850893E-3</v>
      </c>
      <c r="S16" s="117">
        <f>'[1]Table 3-A Dollars'!S16/'[1]Table 3-A Dollars'!S$103</f>
        <v>7.9512084532141186E-3</v>
      </c>
      <c r="T16" s="117">
        <f>'[1]Table 3-A Dollars'!T16/'[1]Table 3-A Dollars'!T$103</f>
        <v>8.6804200343618843E-3</v>
      </c>
      <c r="U16" s="117">
        <f>'[1]Table 3-A Dollars'!U16/'[1]Table 3-A Dollars'!U$103</f>
        <v>9.3994931303111873E-3</v>
      </c>
      <c r="V16" s="117">
        <f>'[1]Table 3-A Dollars'!V16/'[1]Table 3-A Dollars'!V$103</f>
        <v>9.0250520943414691E-3</v>
      </c>
      <c r="W16" s="117">
        <f>'[1]Table 3-A Dollars'!W16/'[1]Table 3-A Dollars'!W$103</f>
        <v>8.7025332130989206E-3</v>
      </c>
      <c r="X16" s="117">
        <f>'[1]Table 3-A Dollars'!X16/'[1]Table 3-A Dollars'!X$103</f>
        <v>8.7673703028230947E-3</v>
      </c>
      <c r="Y16" s="117">
        <f>'[1]Table 3-A Dollars'!Y16/'[1]Table 3-A Dollars'!Y$103</f>
        <v>8.6818096407266197E-3</v>
      </c>
      <c r="Z16" s="117">
        <f>'[1]Table 3-A Dollars'!Z16/'[1]Table 3-A Dollars'!Z$103</f>
        <v>8.3472573208200045E-3</v>
      </c>
      <c r="AA16" s="117">
        <f>'[1]Table 3-A Dollars'!AA16/'[1]Table 3-A Dollars'!AA$103</f>
        <v>8.507949668191267E-3</v>
      </c>
      <c r="AB16" s="117">
        <f>'[1]Table 3-A Dollars'!AB16/'[1]Table 3-A Dollars'!AB$103</f>
        <v>8.80446820120241E-3</v>
      </c>
      <c r="AC16" s="117">
        <f>'[1]Table 3-A Dollars'!AC16/'[1]Table 3-A Dollars'!AC$103</f>
        <v>8.6616457994047637E-3</v>
      </c>
      <c r="AD16" s="117">
        <f>'[1]Table 3-A Dollars'!AD16/'[1]Table 3-A Dollars'!AD$103</f>
        <v>8.7874875427225805E-3</v>
      </c>
      <c r="AE16" s="117">
        <f>'[1]Table 3-A Dollars'!AE16/'[1]Table 3-A Dollars'!AE$103</f>
        <v>8.9441891693556388E-3</v>
      </c>
      <c r="AF16" s="117">
        <f>'[1]Table 3-A Dollars'!AF16/'[1]Table 3-A Dollars'!AF$103</f>
        <v>8.9211069630177227E-3</v>
      </c>
      <c r="AG16" s="117">
        <f>'[1]Table 3-A Dollars'!AG16/'[1]Table 3-A Dollars'!AG$103</f>
        <v>8.7748544111461296E-3</v>
      </c>
      <c r="AH16" s="117">
        <f>'[1]Table 3-A Dollars'!AH16/'[1]Table 3-A Dollars'!AH$103</f>
        <v>8.356781162958446E-3</v>
      </c>
      <c r="AI16" s="117">
        <f>'[1]Table 3-A Dollars'!AI16/'[1]Table 3-A Dollars'!AI$103</f>
        <v>8.7356199308005842E-3</v>
      </c>
      <c r="AJ16" s="117">
        <f>'[1]Table 3-A Dollars'!AJ16/'[1]Table 3-A Dollars'!AJ$103</f>
        <v>8.9421908658334943E-3</v>
      </c>
      <c r="AK16" s="117">
        <f>'[1]Table 3-A Dollars'!AK16/'[1]Table 3-A Dollars'!AK$103</f>
        <v>8.7826721458924648E-3</v>
      </c>
      <c r="AL16" s="117">
        <f>'[1]Table 3-A Dollars'!AL16/'[1]Table 3-A Dollars'!AL$103</f>
        <v>8.5211062027363543E-3</v>
      </c>
      <c r="AM16" s="117">
        <f>'[1]Table 3-A Dollars'!AM16/'[1]Table 3-A Dollars'!AM$103</f>
        <v>8.3061766964612899E-3</v>
      </c>
      <c r="AN16" s="117">
        <f>'[1]Table 3-A Dollars'!AN16/'[1]Table 3-A Dollars'!AN$103</f>
        <v>8.1132397994952386E-3</v>
      </c>
    </row>
    <row r="17" spans="1:40" ht="15.75" x14ac:dyDescent="0.25">
      <c r="A17" s="47" t="s">
        <v>9</v>
      </c>
      <c r="B17" s="11">
        <f>'[1]Table 3-A Dollars'!B17/'[1]Table 3-A Dollars'!B$103</f>
        <v>3.3322384228312179E-3</v>
      </c>
      <c r="C17" s="11">
        <f>'[1]Table 3-A Dollars'!C17/'[1]Table 3-A Dollars'!C$103</f>
        <v>3.4261320134552214E-3</v>
      </c>
      <c r="D17" s="11">
        <f>'[1]Table 3-A Dollars'!D17/'[1]Table 3-A Dollars'!D$103</f>
        <v>3.7550978135818774E-3</v>
      </c>
      <c r="E17" s="11">
        <f>'[1]Table 3-A Dollars'!E17/'[1]Table 3-A Dollars'!E$103</f>
        <v>3.5057277926308895E-3</v>
      </c>
      <c r="F17" s="11">
        <f>'[1]Table 3-A Dollars'!F17/'[1]Table 3-A Dollars'!F$103</f>
        <v>3.6806339308505386E-3</v>
      </c>
      <c r="G17" s="11">
        <f>'[1]Table 3-A Dollars'!G17/'[1]Table 3-A Dollars'!G$103</f>
        <v>3.7063874246329493E-3</v>
      </c>
      <c r="H17" s="11">
        <f>'[1]Table 3-A Dollars'!H17/'[1]Table 3-A Dollars'!H$103</f>
        <v>3.3903183358118742E-3</v>
      </c>
      <c r="I17" s="11">
        <f>'[1]Table 3-A Dollars'!I17/'[1]Table 3-A Dollars'!I$103</f>
        <v>3.416039920014523E-3</v>
      </c>
      <c r="J17" s="11">
        <f>'[1]Table 3-A Dollars'!J17/'[1]Table 3-A Dollars'!J$103</f>
        <v>3.4888402839742256E-3</v>
      </c>
      <c r="K17" s="11">
        <f>'[1]Table 3-A Dollars'!K17/'[1]Table 3-A Dollars'!K$103</f>
        <v>3.5547950523994497E-3</v>
      </c>
      <c r="L17" s="11">
        <f>'[1]Table 3-A Dollars'!L17/'[1]Table 3-A Dollars'!L$103</f>
        <v>3.5482245825964698E-3</v>
      </c>
      <c r="M17" s="11">
        <f>'[1]Table 3-A Dollars'!M17/'[1]Table 3-A Dollars'!M$103</f>
        <v>3.4419797398303384E-3</v>
      </c>
      <c r="N17" s="11">
        <f>'[1]Table 3-A Dollars'!N17/'[1]Table 3-A Dollars'!N$103</f>
        <v>3.4177143766383629E-3</v>
      </c>
      <c r="O17" s="11">
        <f>'[1]Table 3-A Dollars'!O17/'[1]Table 3-A Dollars'!O$103</f>
        <v>3.3424555786878206E-3</v>
      </c>
      <c r="P17" s="110">
        <f>'[1]Table 3-A Dollars'!P17/'[1]Table 3-A Dollars'!P$103</f>
        <v>3.5903277461215321E-3</v>
      </c>
      <c r="Q17" s="117">
        <f>'[1]Table 3-A Dollars'!Q17/'[1]Table 3-A Dollars'!Q$103</f>
        <v>4.0002101665308643E-3</v>
      </c>
      <c r="R17" s="117">
        <f>'[1]Table 3-A Dollars'!R17/'[1]Table 3-A Dollars'!R$103</f>
        <v>3.9952764264339011E-3</v>
      </c>
      <c r="S17" s="117">
        <f>'[1]Table 3-A Dollars'!S17/'[1]Table 3-A Dollars'!S$103</f>
        <v>3.8339020617359984E-3</v>
      </c>
      <c r="T17" s="117">
        <f>'[1]Table 3-A Dollars'!T17/'[1]Table 3-A Dollars'!T$103</f>
        <v>3.6613732441173039E-3</v>
      </c>
      <c r="U17" s="117">
        <f>'[1]Table 3-A Dollars'!U17/'[1]Table 3-A Dollars'!U$103</f>
        <v>3.4325655166934444E-3</v>
      </c>
      <c r="V17" s="117">
        <f>'[1]Table 3-A Dollars'!V17/'[1]Table 3-A Dollars'!V$103</f>
        <v>3.1966383204881277E-3</v>
      </c>
      <c r="W17" s="117">
        <f>'[1]Table 3-A Dollars'!W17/'[1]Table 3-A Dollars'!W$103</f>
        <v>3.0921803899639534E-3</v>
      </c>
      <c r="X17" s="117">
        <f>'[1]Table 3-A Dollars'!X17/'[1]Table 3-A Dollars'!X$103</f>
        <v>2.9557738733537739E-3</v>
      </c>
      <c r="Y17" s="117">
        <f>'[1]Table 3-A Dollars'!Y17/'[1]Table 3-A Dollars'!Y$103</f>
        <v>2.9812584204580608E-3</v>
      </c>
      <c r="Z17" s="117">
        <f>'[1]Table 3-A Dollars'!Z17/'[1]Table 3-A Dollars'!Z$103</f>
        <v>2.7841742244429381E-3</v>
      </c>
      <c r="AA17" s="117">
        <f>'[1]Table 3-A Dollars'!AA17/'[1]Table 3-A Dollars'!AA$103</f>
        <v>2.9431303555219582E-3</v>
      </c>
      <c r="AB17" s="117">
        <f>'[1]Table 3-A Dollars'!AB17/'[1]Table 3-A Dollars'!AB$103</f>
        <v>2.8887912632127124E-3</v>
      </c>
      <c r="AC17" s="117">
        <f>'[1]Table 3-A Dollars'!AC17/'[1]Table 3-A Dollars'!AC$103</f>
        <v>2.9022316253564991E-3</v>
      </c>
      <c r="AD17" s="117">
        <f>'[1]Table 3-A Dollars'!AD17/'[1]Table 3-A Dollars'!AD$103</f>
        <v>2.949681775258858E-3</v>
      </c>
      <c r="AE17" s="117">
        <f>'[1]Table 3-A Dollars'!AE17/'[1]Table 3-A Dollars'!AE$103</f>
        <v>2.4572445965067337E-3</v>
      </c>
      <c r="AF17" s="117">
        <f>'[1]Table 3-A Dollars'!AF17/'[1]Table 3-A Dollars'!AF$103</f>
        <v>1.4559053540061672E-3</v>
      </c>
      <c r="AG17" s="117">
        <f>'[1]Table 3-A Dollars'!AG17/'[1]Table 3-A Dollars'!AG$103</f>
        <v>1.9513196015128686E-3</v>
      </c>
      <c r="AH17" s="117">
        <f>'[1]Table 3-A Dollars'!AH17/'[1]Table 3-A Dollars'!AH$103</f>
        <v>2.7617474605194253E-3</v>
      </c>
      <c r="AI17" s="117">
        <f>'[1]Table 3-A Dollars'!AI17/'[1]Table 3-A Dollars'!AI$103</f>
        <v>2.6897501739034727E-3</v>
      </c>
      <c r="AJ17" s="117">
        <f>'[1]Table 3-A Dollars'!AJ17/'[1]Table 3-A Dollars'!AJ$103</f>
        <v>2.6054361734585037E-3</v>
      </c>
      <c r="AK17" s="117">
        <f>'[1]Table 3-A Dollars'!AK17/'[1]Table 3-A Dollars'!AK$103</f>
        <v>2.5314587457166836E-3</v>
      </c>
      <c r="AL17" s="117">
        <f>'[1]Table 3-A Dollars'!AL17/'[1]Table 3-A Dollars'!AL$103</f>
        <v>2.4484152612446542E-3</v>
      </c>
      <c r="AM17" s="117">
        <f>'[1]Table 3-A Dollars'!AM17/'[1]Table 3-A Dollars'!AM$103</f>
        <v>2.3675099598408551E-3</v>
      </c>
      <c r="AN17" s="117">
        <f>'[1]Table 3-A Dollars'!AN17/'[1]Table 3-A Dollars'!AN$103</f>
        <v>2.3025144672007601E-3</v>
      </c>
    </row>
    <row r="18" spans="1:40" ht="16.5" thickBot="1" x14ac:dyDescent="0.3">
      <c r="A18" s="48" t="s">
        <v>10</v>
      </c>
      <c r="B18" s="11">
        <f>'[1]Table 3-A Dollars'!B18/'[1]Table 3-A Dollars'!B$103</f>
        <v>2.9937383046144846E-2</v>
      </c>
      <c r="C18" s="11">
        <f>'[1]Table 3-A Dollars'!C18/'[1]Table 3-A Dollars'!C$103</f>
        <v>2.9240767117882996E-2</v>
      </c>
      <c r="D18" s="11">
        <f>'[1]Table 3-A Dollars'!D18/'[1]Table 3-A Dollars'!D$103</f>
        <v>2.8715354291600305E-2</v>
      </c>
      <c r="E18" s="11">
        <f>'[1]Table 3-A Dollars'!E18/'[1]Table 3-A Dollars'!E$103</f>
        <v>2.8710564715158933E-2</v>
      </c>
      <c r="F18" s="11">
        <f>'[1]Table 3-A Dollars'!F18/'[1]Table 3-A Dollars'!F$103</f>
        <v>2.9768935795325666E-2</v>
      </c>
      <c r="G18" s="11">
        <f>'[1]Table 3-A Dollars'!G18/'[1]Table 3-A Dollars'!G$103</f>
        <v>2.9162237125567838E-2</v>
      </c>
      <c r="H18" s="11">
        <f>'[1]Table 3-A Dollars'!H18/'[1]Table 3-A Dollars'!H$103</f>
        <v>2.7728068847149959E-2</v>
      </c>
      <c r="I18" s="11">
        <f>'[1]Table 3-A Dollars'!I18/'[1]Table 3-A Dollars'!I$103</f>
        <v>2.7591964905986643E-2</v>
      </c>
      <c r="J18" s="11">
        <f>'[1]Table 3-A Dollars'!J18/'[1]Table 3-A Dollars'!J$103</f>
        <v>2.8852167498605953E-2</v>
      </c>
      <c r="K18" s="11">
        <f>'[1]Table 3-A Dollars'!K18/'[1]Table 3-A Dollars'!K$103</f>
        <v>3.0499555575760652E-2</v>
      </c>
      <c r="L18" s="11">
        <f>'[1]Table 3-A Dollars'!L18/'[1]Table 3-A Dollars'!L$103</f>
        <v>3.1268733153828519E-2</v>
      </c>
      <c r="M18" s="11">
        <f>'[1]Table 3-A Dollars'!M18/'[1]Table 3-A Dollars'!M$103</f>
        <v>3.1539616315725362E-2</v>
      </c>
      <c r="N18" s="11">
        <f>'[1]Table 3-A Dollars'!N18/'[1]Table 3-A Dollars'!N$103</f>
        <v>3.851423737765667E-2</v>
      </c>
      <c r="O18" s="11">
        <f>'[1]Table 3-A Dollars'!O18/'[1]Table 3-A Dollars'!O$103</f>
        <v>3.6576976007890914E-2</v>
      </c>
      <c r="P18" s="110">
        <f>'[1]Table 3-A Dollars'!P18/'[1]Table 3-A Dollars'!P$103</f>
        <v>3.4724916815705199E-2</v>
      </c>
      <c r="Q18" s="117">
        <f>'[1]Table 3-A Dollars'!Q18/'[1]Table 3-A Dollars'!Q$103</f>
        <v>3.4560255535712472E-2</v>
      </c>
      <c r="R18" s="117">
        <f>'[1]Table 3-A Dollars'!R18/'[1]Table 3-A Dollars'!R$103</f>
        <v>3.3714019568654864E-2</v>
      </c>
      <c r="S18" s="117">
        <f>'[1]Table 3-A Dollars'!S18/'[1]Table 3-A Dollars'!S$103</f>
        <v>3.35449015909145E-2</v>
      </c>
      <c r="T18" s="117">
        <f>'[1]Table 3-A Dollars'!T18/'[1]Table 3-A Dollars'!T$103</f>
        <v>3.4430418950066578E-2</v>
      </c>
      <c r="U18" s="117">
        <f>'[1]Table 3-A Dollars'!U18/'[1]Table 3-A Dollars'!U$103</f>
        <v>3.7453620838221041E-2</v>
      </c>
      <c r="V18" s="117">
        <f>'[1]Table 3-A Dollars'!V18/'[1]Table 3-A Dollars'!V$103</f>
        <v>3.3393472711283539E-2</v>
      </c>
      <c r="W18" s="117">
        <f>'[1]Table 3-A Dollars'!W18/'[1]Table 3-A Dollars'!W$103</f>
        <v>3.1775929215338096E-2</v>
      </c>
      <c r="X18" s="117">
        <f>'[1]Table 3-A Dollars'!X18/'[1]Table 3-A Dollars'!X$103</f>
        <v>3.1108453966235915E-2</v>
      </c>
      <c r="Y18" s="117">
        <f>'[1]Table 3-A Dollars'!Y18/'[1]Table 3-A Dollars'!Y$103</f>
        <v>3.121224120064487E-2</v>
      </c>
      <c r="Z18" s="117">
        <f>'[1]Table 3-A Dollars'!Z18/'[1]Table 3-A Dollars'!Z$103</f>
        <v>3.1604643548930063E-2</v>
      </c>
      <c r="AA18" s="117">
        <f>'[1]Table 3-A Dollars'!AA18/'[1]Table 3-A Dollars'!AA$103</f>
        <v>3.1794757970057395E-2</v>
      </c>
      <c r="AB18" s="117">
        <f>'[1]Table 3-A Dollars'!AB18/'[1]Table 3-A Dollars'!AB$103</f>
        <v>3.2060764963111679E-2</v>
      </c>
      <c r="AC18" s="117">
        <f>'[1]Table 3-A Dollars'!AC18/'[1]Table 3-A Dollars'!AC$103</f>
        <v>3.1869565793637193E-2</v>
      </c>
      <c r="AD18" s="117">
        <f>'[1]Table 3-A Dollars'!AD18/'[1]Table 3-A Dollars'!AD$103</f>
        <v>3.1397894301562826E-2</v>
      </c>
      <c r="AE18" s="117">
        <f>'[1]Table 3-A Dollars'!AE18/'[1]Table 3-A Dollars'!AE$103</f>
        <v>3.0451758119406879E-2</v>
      </c>
      <c r="AF18" s="117">
        <f>'[1]Table 3-A Dollars'!AF18/'[1]Table 3-A Dollars'!AF$103</f>
        <v>3.0524001417517616E-2</v>
      </c>
      <c r="AG18" s="117">
        <f>'[1]Table 3-A Dollars'!AG18/'[1]Table 3-A Dollars'!AG$103</f>
        <v>3.1020848251594783E-2</v>
      </c>
      <c r="AH18" s="117">
        <f>'[1]Table 3-A Dollars'!AH18/'[1]Table 3-A Dollars'!AH$103</f>
        <v>2.9468810206105926E-2</v>
      </c>
      <c r="AI18" s="117">
        <f>'[1]Table 3-A Dollars'!AI18/'[1]Table 3-A Dollars'!AI$103</f>
        <v>3.1506242245988372E-2</v>
      </c>
      <c r="AJ18" s="117">
        <f>'[1]Table 3-A Dollars'!AJ18/'[1]Table 3-A Dollars'!AJ$103</f>
        <v>3.1133962289351749E-2</v>
      </c>
      <c r="AK18" s="117">
        <f>'[1]Table 3-A Dollars'!AK18/'[1]Table 3-A Dollars'!AK$103</f>
        <v>3.0589846189555184E-2</v>
      </c>
      <c r="AL18" s="117">
        <f>'[1]Table 3-A Dollars'!AL18/'[1]Table 3-A Dollars'!AL$103</f>
        <v>3.0235750935520087E-2</v>
      </c>
      <c r="AM18" s="117">
        <f>'[1]Table 3-A Dollars'!AM18/'[1]Table 3-A Dollars'!AM$103</f>
        <v>2.9573032987894123E-2</v>
      </c>
      <c r="AN18" s="117">
        <f>'[1]Table 3-A Dollars'!AN18/'[1]Table 3-A Dollars'!AN$103</f>
        <v>2.9021011461367305E-2</v>
      </c>
    </row>
    <row r="19" spans="1:40" ht="16.5" thickTop="1" x14ac:dyDescent="0.25">
      <c r="A19" s="29" t="s">
        <v>11</v>
      </c>
      <c r="B19" s="31">
        <f>'[1]Table 3-A Dollars'!B19/'[1]Table 3-A Dollars'!B$103</f>
        <v>4.8960162709088893E-2</v>
      </c>
      <c r="C19" s="31">
        <f>'[1]Table 3-A Dollars'!C19/'[1]Table 3-A Dollars'!C$103</f>
        <v>4.9302861634641433E-2</v>
      </c>
      <c r="D19" s="31">
        <f>'[1]Table 3-A Dollars'!D19/'[1]Table 3-A Dollars'!D$103</f>
        <v>4.9196796557863715E-2</v>
      </c>
      <c r="E19" s="31">
        <f>'[1]Table 3-A Dollars'!E19/'[1]Table 3-A Dollars'!E$103</f>
        <v>4.9891179346700468E-2</v>
      </c>
      <c r="F19" s="31">
        <f>'[1]Table 3-A Dollars'!F19/'[1]Table 3-A Dollars'!F$103</f>
        <v>5.0780908223930152E-2</v>
      </c>
      <c r="G19" s="31">
        <f>'[1]Table 3-A Dollars'!G19/'[1]Table 3-A Dollars'!G$103</f>
        <v>4.9878720867972549E-2</v>
      </c>
      <c r="H19" s="31">
        <f>'[1]Table 3-A Dollars'!H19/'[1]Table 3-A Dollars'!H$103</f>
        <v>4.8056617368698318E-2</v>
      </c>
      <c r="I19" s="31">
        <f>'[1]Table 3-A Dollars'!I19/'[1]Table 3-A Dollars'!I$103</f>
        <v>4.7255637198086738E-2</v>
      </c>
      <c r="J19" s="31">
        <f>'[1]Table 3-A Dollars'!J19/'[1]Table 3-A Dollars'!J$103</f>
        <v>4.6206036080504685E-2</v>
      </c>
      <c r="K19" s="31">
        <f>'[1]Table 3-A Dollars'!K19/'[1]Table 3-A Dollars'!K$103</f>
        <v>4.6103097323424269E-2</v>
      </c>
      <c r="L19" s="31">
        <f>'[1]Table 3-A Dollars'!L19/'[1]Table 3-A Dollars'!L$103</f>
        <v>4.5766109131943698E-2</v>
      </c>
      <c r="M19" s="31">
        <f>'[1]Table 3-A Dollars'!M19/'[1]Table 3-A Dollars'!M$103</f>
        <v>4.6511723447664508E-2</v>
      </c>
      <c r="N19" s="31">
        <f>'[1]Table 3-A Dollars'!N19/'[1]Table 3-A Dollars'!N$103</f>
        <v>4.7588434508288223E-2</v>
      </c>
      <c r="O19" s="31">
        <f>'[1]Table 3-A Dollars'!O19/'[1]Table 3-A Dollars'!O$103</f>
        <v>4.6400654172117223E-2</v>
      </c>
      <c r="P19" s="33">
        <f>'[1]Table 3-A Dollars'!P19/'[1]Table 3-A Dollars'!P$103</f>
        <v>4.4997392172357861E-2</v>
      </c>
      <c r="Q19" s="117">
        <f>'[1]Table 3-A Dollars'!Q19/'[1]Table 3-A Dollars'!Q$103</f>
        <v>4.5398237969705206E-2</v>
      </c>
      <c r="R19" s="117">
        <f>'[1]Table 3-A Dollars'!R19/'[1]Table 3-A Dollars'!R$103</f>
        <v>4.5324906815173857E-2</v>
      </c>
      <c r="S19" s="117">
        <f>'[1]Table 3-A Dollars'!S19/'[1]Table 3-A Dollars'!S$103</f>
        <v>4.5330012105864612E-2</v>
      </c>
      <c r="T19" s="117">
        <f>'[1]Table 3-A Dollars'!T19/'[1]Table 3-A Dollars'!T$103</f>
        <v>4.6772212228545766E-2</v>
      </c>
      <c r="U19" s="117">
        <f>'[1]Table 3-A Dollars'!U19/'[1]Table 3-A Dollars'!U$103</f>
        <v>5.0285679485225672E-2</v>
      </c>
      <c r="V19" s="117">
        <f>'[1]Table 3-A Dollars'!V19/'[1]Table 3-A Dollars'!V$103</f>
        <v>4.5615163126113134E-2</v>
      </c>
      <c r="W19" s="117">
        <f>'[1]Table 3-A Dollars'!W19/'[1]Table 3-A Dollars'!W$103</f>
        <v>4.3570642818400965E-2</v>
      </c>
      <c r="X19" s="117">
        <f>'[1]Table 3-A Dollars'!X19/'[1]Table 3-A Dollars'!X$103</f>
        <v>4.2831598142412781E-2</v>
      </c>
      <c r="Y19" s="117">
        <f>'[1]Table 3-A Dollars'!Y19/'[1]Table 3-A Dollars'!Y$103</f>
        <v>4.2875309261829551E-2</v>
      </c>
      <c r="Z19" s="117">
        <f>'[1]Table 3-A Dollars'!Z19/'[1]Table 3-A Dollars'!Z$103</f>
        <v>4.2736075094193006E-2</v>
      </c>
      <c r="AA19" s="117">
        <f>'[1]Table 3-A Dollars'!AA19/'[1]Table 3-A Dollars'!AA$103</f>
        <v>4.3245837993770617E-2</v>
      </c>
      <c r="AB19" s="117">
        <f>'[1]Table 3-A Dollars'!AB19/'[1]Table 3-A Dollars'!AB$103</f>
        <v>4.3754024427526801E-2</v>
      </c>
      <c r="AC19" s="117">
        <f>'[1]Table 3-A Dollars'!AC19/'[1]Table 3-A Dollars'!AC$103</f>
        <v>4.3433443218398454E-2</v>
      </c>
      <c r="AD19" s="117">
        <f>'[1]Table 3-A Dollars'!AD19/'[1]Table 3-A Dollars'!AD$103</f>
        <v>4.3135063619544264E-2</v>
      </c>
      <c r="AE19" s="117">
        <f>'[1]Table 3-A Dollars'!AE19/'[1]Table 3-A Dollars'!AE$103</f>
        <v>4.1853191885269245E-2</v>
      </c>
      <c r="AF19" s="117">
        <f>'[1]Table 3-A Dollars'!AF19/'[1]Table 3-A Dollars'!AF$103</f>
        <v>4.0901013734541504E-2</v>
      </c>
      <c r="AG19" s="117">
        <f>'[1]Table 3-A Dollars'!AG19/'[1]Table 3-A Dollars'!AG$103</f>
        <v>4.174702226425378E-2</v>
      </c>
      <c r="AH19" s="117">
        <f>'[1]Table 3-A Dollars'!AH19/'[1]Table 3-A Dollars'!AH$103</f>
        <v>4.0587338829583798E-2</v>
      </c>
      <c r="AI19" s="117">
        <f>'[1]Table 3-A Dollars'!AI19/'[1]Table 3-A Dollars'!AI$103</f>
        <v>4.2931612350692434E-2</v>
      </c>
      <c r="AJ19" s="117">
        <f>'[1]Table 3-A Dollars'!AJ19/'[1]Table 3-A Dollars'!AJ$103</f>
        <v>4.2681589328643743E-2</v>
      </c>
      <c r="AK19" s="117">
        <f>'[1]Table 3-A Dollars'!AK19/'[1]Table 3-A Dollars'!AK$103</f>
        <v>4.1903977081164341E-2</v>
      </c>
      <c r="AL19" s="117">
        <f>'[1]Table 3-A Dollars'!AL19/'[1]Table 3-A Dollars'!AL$103</f>
        <v>4.1205272399501093E-2</v>
      </c>
      <c r="AM19" s="117">
        <f>'[1]Table 3-A Dollars'!AM19/'[1]Table 3-A Dollars'!AM$103</f>
        <v>4.0246719644196266E-2</v>
      </c>
      <c r="AN19" s="117">
        <f>'[1]Table 3-A Dollars'!AN19/'[1]Table 3-A Dollars'!AN$103</f>
        <v>3.9436765728063303E-2</v>
      </c>
    </row>
    <row r="20" spans="1:40" s="36" customFormat="1" ht="6.75" x14ac:dyDescent="0.15">
      <c r="A20" s="35" t="s">
        <v>6</v>
      </c>
      <c r="B20" s="35" t="s">
        <v>6</v>
      </c>
      <c r="C20" s="35" t="s">
        <v>6</v>
      </c>
      <c r="D20" s="35" t="s">
        <v>6</v>
      </c>
      <c r="E20" s="35" t="s">
        <v>6</v>
      </c>
      <c r="F20" s="35" t="s">
        <v>6</v>
      </c>
      <c r="G20" s="35" t="s">
        <v>6</v>
      </c>
      <c r="H20" s="35" t="s">
        <v>6</v>
      </c>
      <c r="I20" s="35" t="s">
        <v>6</v>
      </c>
      <c r="J20" s="35" t="s">
        <v>6</v>
      </c>
      <c r="K20" s="35" t="s">
        <v>6</v>
      </c>
      <c r="L20" s="35" t="s">
        <v>6</v>
      </c>
      <c r="M20" s="35" t="s">
        <v>6</v>
      </c>
      <c r="N20" s="35" t="s">
        <v>6</v>
      </c>
      <c r="O20" s="35" t="s">
        <v>6</v>
      </c>
      <c r="P20" s="35" t="s">
        <v>6</v>
      </c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</row>
    <row r="21" spans="1:40" ht="31.15" customHeight="1" x14ac:dyDescent="0.25">
      <c r="A21" s="52" t="s">
        <v>13</v>
      </c>
      <c r="B21" s="38">
        <v>1991</v>
      </c>
      <c r="C21" s="38">
        <v>1992</v>
      </c>
      <c r="D21" s="38">
        <v>1993</v>
      </c>
      <c r="E21" s="38">
        <v>1994</v>
      </c>
      <c r="F21" s="38">
        <v>1995</v>
      </c>
      <c r="G21" s="38">
        <v>1996</v>
      </c>
      <c r="H21" s="38">
        <v>1997</v>
      </c>
      <c r="I21" s="38">
        <v>1998</v>
      </c>
      <c r="J21" s="38">
        <v>1999</v>
      </c>
      <c r="K21" s="38">
        <v>2000</v>
      </c>
      <c r="L21" s="38">
        <v>2001</v>
      </c>
      <c r="M21" s="38">
        <v>2002</v>
      </c>
      <c r="N21" s="38">
        <v>2003</v>
      </c>
      <c r="O21" s="38">
        <v>2004</v>
      </c>
      <c r="P21" s="38">
        <v>2005</v>
      </c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5"/>
      <c r="AM21" s="115"/>
      <c r="AN21" s="115"/>
    </row>
    <row r="22" spans="1:40" ht="15.75" x14ac:dyDescent="0.25">
      <c r="A22" s="53" t="s">
        <v>8</v>
      </c>
      <c r="B22" s="11">
        <f>'[1]Table 3-A Dollars'!B22/'[1]Table 3-A Dollars'!B$103</f>
        <v>0.11648550620169024</v>
      </c>
      <c r="C22" s="11">
        <f>'[1]Table 3-A Dollars'!C22/'[1]Table 3-A Dollars'!C$103</f>
        <v>0.11962712827767474</v>
      </c>
      <c r="D22" s="11">
        <f>'[1]Table 3-A Dollars'!D22/'[1]Table 3-A Dollars'!D$103</f>
        <v>0.12307812577103727</v>
      </c>
      <c r="E22" s="11">
        <f>'[1]Table 3-A Dollars'!E22/'[1]Table 3-A Dollars'!E$103</f>
        <v>0.12493939316834517</v>
      </c>
      <c r="F22" s="11">
        <f>'[1]Table 3-A Dollars'!F22/'[1]Table 3-A Dollars'!F$103</f>
        <v>0.12371596074555108</v>
      </c>
      <c r="G22" s="11">
        <f>'[1]Table 3-A Dollars'!G22/'[1]Table 3-A Dollars'!G$103</f>
        <v>0.12437207272933763</v>
      </c>
      <c r="H22" s="11">
        <f>'[1]Table 3-A Dollars'!H22/'[1]Table 3-A Dollars'!H$103</f>
        <v>0.1255590528300759</v>
      </c>
      <c r="I22" s="11">
        <f>'[1]Table 3-A Dollars'!I22/'[1]Table 3-A Dollars'!I$103</f>
        <v>0.12069025481827962</v>
      </c>
      <c r="J22" s="11">
        <f>'[1]Table 3-A Dollars'!J22/'[1]Table 3-A Dollars'!J$103</f>
        <v>0.10990949149555561</v>
      </c>
      <c r="K22" s="11">
        <f>'[1]Table 3-A Dollars'!K22/'[1]Table 3-A Dollars'!K$103</f>
        <v>0.11216119026867628</v>
      </c>
      <c r="L22" s="11">
        <f>'[1]Table 3-A Dollars'!L22/'[1]Table 3-A Dollars'!L$103</f>
        <v>0.10547418920008768</v>
      </c>
      <c r="M22" s="11">
        <f>'[1]Table 3-A Dollars'!M22/'[1]Table 3-A Dollars'!M$103</f>
        <v>0.10903216616313281</v>
      </c>
      <c r="N22" s="11">
        <f>'[1]Table 3-A Dollars'!N22/'[1]Table 3-A Dollars'!N$103</f>
        <v>0.1031839277280734</v>
      </c>
      <c r="O22" s="11">
        <f>'[1]Table 3-A Dollars'!O22/'[1]Table 3-A Dollars'!O$103</f>
        <v>0.10413134133562144</v>
      </c>
      <c r="P22" s="110">
        <f>'[1]Table 3-A Dollars'!P22/'[1]Table 3-A Dollars'!P$103</f>
        <v>0.10681908091752278</v>
      </c>
      <c r="Q22" s="117">
        <f>'[1]Table 3-A Dollars'!Q22/'[1]Table 3-A Dollars'!Q$103</f>
        <v>0.10987031295897313</v>
      </c>
      <c r="R22" s="117">
        <f>'[1]Table 3-A Dollars'!R22/'[1]Table 3-A Dollars'!R$103</f>
        <v>0.10887201299613435</v>
      </c>
      <c r="S22" s="117">
        <f>'[1]Table 3-A Dollars'!S22/'[1]Table 3-A Dollars'!S$103</f>
        <v>0.10739980662983127</v>
      </c>
      <c r="T22" s="117">
        <f>'[1]Table 3-A Dollars'!T22/'[1]Table 3-A Dollars'!T$103</f>
        <v>0.10554454338097112</v>
      </c>
      <c r="U22" s="117">
        <f>'[1]Table 3-A Dollars'!U22/'[1]Table 3-A Dollars'!U$103</f>
        <v>0.10679047401221664</v>
      </c>
      <c r="V22" s="117">
        <f>'[1]Table 3-A Dollars'!V22/'[1]Table 3-A Dollars'!V$103</f>
        <v>0.10711917291315699</v>
      </c>
      <c r="W22" s="117">
        <f>'[1]Table 3-A Dollars'!W22/'[1]Table 3-A Dollars'!W$103</f>
        <v>0.10587107958974838</v>
      </c>
      <c r="X22" s="117">
        <f>'[1]Table 3-A Dollars'!X22/'[1]Table 3-A Dollars'!X$103</f>
        <v>0.10916316670309852</v>
      </c>
      <c r="Y22" s="117">
        <f>'[1]Table 3-A Dollars'!Y22/'[1]Table 3-A Dollars'!Y$103</f>
        <v>0.11334958569952505</v>
      </c>
      <c r="Z22" s="117">
        <f>'[1]Table 3-A Dollars'!Z22/'[1]Table 3-A Dollars'!Z$103</f>
        <v>0.11194417311534897</v>
      </c>
      <c r="AA22" s="117">
        <f>'[1]Table 3-A Dollars'!AA22/'[1]Table 3-A Dollars'!AA$103</f>
        <v>0.11216634377656221</v>
      </c>
      <c r="AB22" s="117">
        <f>'[1]Table 3-A Dollars'!AB22/'[1]Table 3-A Dollars'!AB$103</f>
        <v>0.11102875667932283</v>
      </c>
      <c r="AC22" s="117">
        <f>'[1]Table 3-A Dollars'!AC22/'[1]Table 3-A Dollars'!AC$103</f>
        <v>0.11170863066305692</v>
      </c>
      <c r="AD22" s="117">
        <f>'[1]Table 3-A Dollars'!AD22/'[1]Table 3-A Dollars'!AD$103</f>
        <v>0.11274671977592796</v>
      </c>
      <c r="AE22" s="117">
        <f>'[1]Table 3-A Dollars'!AE22/'[1]Table 3-A Dollars'!AE$103</f>
        <v>0.10685775170366223</v>
      </c>
      <c r="AF22" s="117">
        <f>'[1]Table 3-A Dollars'!AF22/'[1]Table 3-A Dollars'!AF$103</f>
        <v>0.11170399118228741</v>
      </c>
      <c r="AG22" s="117">
        <f>'[1]Table 3-A Dollars'!AG22/'[1]Table 3-A Dollars'!AG$103</f>
        <v>0.11880005881001364</v>
      </c>
      <c r="AH22" s="117">
        <f>'[1]Table 3-A Dollars'!AH22/'[1]Table 3-A Dollars'!AH$103</f>
        <v>0.11355679024279296</v>
      </c>
      <c r="AI22" s="117">
        <f>'[1]Table 3-A Dollars'!AI22/'[1]Table 3-A Dollars'!AI$103</f>
        <v>0.10965625373075309</v>
      </c>
      <c r="AJ22" s="117">
        <f>'[1]Table 3-A Dollars'!AJ22/'[1]Table 3-A Dollars'!AJ$103</f>
        <v>0.11057994084614779</v>
      </c>
      <c r="AK22" s="117">
        <f>'[1]Table 3-A Dollars'!AK22/'[1]Table 3-A Dollars'!AK$103</f>
        <v>0.10952876884381513</v>
      </c>
      <c r="AL22" s="117">
        <f>'[1]Table 3-A Dollars'!AL22/'[1]Table 3-A Dollars'!AL$103</f>
        <v>0.10864179578001604</v>
      </c>
      <c r="AM22" s="117">
        <f>'[1]Table 3-A Dollars'!AM22/'[1]Table 3-A Dollars'!AM$103</f>
        <v>0.10744328164548381</v>
      </c>
      <c r="AN22" s="117">
        <f>'[1]Table 3-A Dollars'!AN22/'[1]Table 3-A Dollars'!AN$103</f>
        <v>0.10666565801311279</v>
      </c>
    </row>
    <row r="23" spans="1:40" ht="15.75" x14ac:dyDescent="0.25">
      <c r="A23" s="54" t="s">
        <v>9</v>
      </c>
      <c r="B23" s="11">
        <f>'[1]Table 3-A Dollars'!B23/'[1]Table 3-A Dollars'!B$103</f>
        <v>4.6668024936896965E-2</v>
      </c>
      <c r="C23" s="11">
        <f>'[1]Table 3-A Dollars'!C23/'[1]Table 3-A Dollars'!C$103</f>
        <v>4.7068443658660253E-2</v>
      </c>
      <c r="D23" s="11">
        <f>'[1]Table 3-A Dollars'!D23/'[1]Table 3-A Dollars'!D$103</f>
        <v>4.6511808618664947E-2</v>
      </c>
      <c r="E23" s="11">
        <f>'[1]Table 3-A Dollars'!E23/'[1]Table 3-A Dollars'!E$103</f>
        <v>4.7352613468203054E-2</v>
      </c>
      <c r="F23" s="11">
        <f>'[1]Table 3-A Dollars'!F23/'[1]Table 3-A Dollars'!F$103</f>
        <v>4.6075662065177568E-2</v>
      </c>
      <c r="G23" s="11">
        <f>'[1]Table 3-A Dollars'!G23/'[1]Table 3-A Dollars'!G$103</f>
        <v>4.4754586675604002E-2</v>
      </c>
      <c r="H23" s="11">
        <f>'[1]Table 3-A Dollars'!H23/'[1]Table 3-A Dollars'!H$103</f>
        <v>4.4662413439966402E-2</v>
      </c>
      <c r="I23" s="11">
        <f>'[1]Table 3-A Dollars'!I23/'[1]Table 3-A Dollars'!I$103</f>
        <v>4.567740086919525E-2</v>
      </c>
      <c r="J23" s="11">
        <f>'[1]Table 3-A Dollars'!J23/'[1]Table 3-A Dollars'!J$103</f>
        <v>4.3696298915735156E-2</v>
      </c>
      <c r="K23" s="11">
        <f>'[1]Table 3-A Dollars'!K23/'[1]Table 3-A Dollars'!K$103</f>
        <v>4.2253673042708932E-2</v>
      </c>
      <c r="L23" s="11">
        <f>'[1]Table 3-A Dollars'!L23/'[1]Table 3-A Dollars'!L$103</f>
        <v>4.6757608537344036E-2</v>
      </c>
      <c r="M23" s="11">
        <f>'[1]Table 3-A Dollars'!M23/'[1]Table 3-A Dollars'!M$103</f>
        <v>4.4153516640766013E-2</v>
      </c>
      <c r="N23" s="11">
        <f>'[1]Table 3-A Dollars'!N23/'[1]Table 3-A Dollars'!N$103</f>
        <v>4.4274626203413561E-2</v>
      </c>
      <c r="O23" s="11">
        <f>'[1]Table 3-A Dollars'!O23/'[1]Table 3-A Dollars'!O$103</f>
        <v>4.34066371906138E-2</v>
      </c>
      <c r="P23" s="110">
        <f>'[1]Table 3-A Dollars'!P23/'[1]Table 3-A Dollars'!P$103</f>
        <v>4.4227035935615354E-2</v>
      </c>
      <c r="Q23" s="117">
        <f>'[1]Table 3-A Dollars'!Q23/'[1]Table 3-A Dollars'!Q$103</f>
        <v>4.6614389403142005E-2</v>
      </c>
      <c r="R23" s="117">
        <f>'[1]Table 3-A Dollars'!R23/'[1]Table 3-A Dollars'!R$103</f>
        <v>4.6517022188357827E-2</v>
      </c>
      <c r="S23" s="117">
        <f>'[1]Table 3-A Dollars'!S23/'[1]Table 3-A Dollars'!S$103</f>
        <v>4.6087566088953147E-2</v>
      </c>
      <c r="T23" s="117">
        <f>'[1]Table 3-A Dollars'!T23/'[1]Table 3-A Dollars'!T$103</f>
        <v>4.6406684735357653E-2</v>
      </c>
      <c r="U23" s="117">
        <f>'[1]Table 3-A Dollars'!U23/'[1]Table 3-A Dollars'!U$103</f>
        <v>4.7115785882551033E-2</v>
      </c>
      <c r="V23" s="117">
        <f>'[1]Table 3-A Dollars'!V23/'[1]Table 3-A Dollars'!V$103</f>
        <v>4.378494146588903E-2</v>
      </c>
      <c r="W23" s="117">
        <f>'[1]Table 3-A Dollars'!W23/'[1]Table 3-A Dollars'!W$103</f>
        <v>4.2408380386217824E-2</v>
      </c>
      <c r="X23" s="117">
        <f>'[1]Table 3-A Dollars'!X23/'[1]Table 3-A Dollars'!X$103</f>
        <v>4.2360407352974375E-2</v>
      </c>
      <c r="Y23" s="117">
        <f>'[1]Table 3-A Dollars'!Y23/'[1]Table 3-A Dollars'!Y$103</f>
        <v>4.2062289502675182E-2</v>
      </c>
      <c r="Z23" s="117">
        <f>'[1]Table 3-A Dollars'!Z23/'[1]Table 3-A Dollars'!Z$103</f>
        <v>4.0140210450580083E-2</v>
      </c>
      <c r="AA23" s="117">
        <f>'[1]Table 3-A Dollars'!AA23/'[1]Table 3-A Dollars'!AA$103</f>
        <v>4.1538607972144086E-2</v>
      </c>
      <c r="AB23" s="117">
        <f>'[1]Table 3-A Dollars'!AB23/'[1]Table 3-A Dollars'!AB$103</f>
        <v>4.0294403830747179E-2</v>
      </c>
      <c r="AC23" s="117">
        <f>'[1]Table 3-A Dollars'!AC23/'[1]Table 3-A Dollars'!AC$103</f>
        <v>4.3939163275222161E-2</v>
      </c>
      <c r="AD23" s="117">
        <f>'[1]Table 3-A Dollars'!AD23/'[1]Table 3-A Dollars'!AD$103</f>
        <v>3.9105569838024455E-2</v>
      </c>
      <c r="AE23" s="117">
        <f>'[1]Table 3-A Dollars'!AE23/'[1]Table 3-A Dollars'!AE$103</f>
        <v>3.7797084503383989E-2</v>
      </c>
      <c r="AF23" s="117">
        <f>'[1]Table 3-A Dollars'!AF23/'[1]Table 3-A Dollars'!AF$103</f>
        <v>3.65499652018055E-2</v>
      </c>
      <c r="AG23" s="117">
        <f>'[1]Table 3-A Dollars'!AG23/'[1]Table 3-A Dollars'!AG$103</f>
        <v>3.4573255859578871E-2</v>
      </c>
      <c r="AH23" s="117">
        <f>'[1]Table 3-A Dollars'!AH23/'[1]Table 3-A Dollars'!AH$103</f>
        <v>3.7900998388800476E-2</v>
      </c>
      <c r="AI23" s="117">
        <f>'[1]Table 3-A Dollars'!AI23/'[1]Table 3-A Dollars'!AI$103</f>
        <v>3.9202991227837422E-2</v>
      </c>
      <c r="AJ23" s="117">
        <f>'[1]Table 3-A Dollars'!AJ23/'[1]Table 3-A Dollars'!AJ$103</f>
        <v>3.6265318059236426E-2</v>
      </c>
      <c r="AK23" s="117">
        <f>'[1]Table 3-A Dollars'!AK23/'[1]Table 3-A Dollars'!AK$103</f>
        <v>3.474707690902705E-2</v>
      </c>
      <c r="AL23" s="117">
        <f>'[1]Table 3-A Dollars'!AL23/'[1]Table 3-A Dollars'!AL$103</f>
        <v>3.3611736649845472E-2</v>
      </c>
      <c r="AM23" s="117">
        <f>'[1]Table 3-A Dollars'!AM23/'[1]Table 3-A Dollars'!AM$103</f>
        <v>3.2977557512726317E-2</v>
      </c>
      <c r="AN23" s="117">
        <f>'[1]Table 3-A Dollars'!AN23/'[1]Table 3-A Dollars'!AN$103</f>
        <v>3.2602138885189307E-2</v>
      </c>
    </row>
    <row r="24" spans="1:40" ht="15.75" x14ac:dyDescent="0.25">
      <c r="A24" s="55" t="s">
        <v>14</v>
      </c>
      <c r="B24" s="57">
        <f t="shared" ref="B24" si="0">+B23+B22</f>
        <v>0.16315353113858722</v>
      </c>
      <c r="C24" s="57">
        <f t="shared" ref="C24:AN24" si="1">+C23+C22</f>
        <v>0.166695571936335</v>
      </c>
      <c r="D24" s="57">
        <f t="shared" si="1"/>
        <v>0.16958993438970221</v>
      </c>
      <c r="E24" s="57">
        <f t="shared" si="1"/>
        <v>0.17229200663654823</v>
      </c>
      <c r="F24" s="57">
        <f t="shared" si="1"/>
        <v>0.16979162281072865</v>
      </c>
      <c r="G24" s="57">
        <f t="shared" si="1"/>
        <v>0.16912665940494165</v>
      </c>
      <c r="H24" s="57">
        <f t="shared" si="1"/>
        <v>0.17022146627004231</v>
      </c>
      <c r="I24" s="57">
        <f t="shared" si="1"/>
        <v>0.16636765568747486</v>
      </c>
      <c r="J24" s="57">
        <f t="shared" si="1"/>
        <v>0.15360579041129077</v>
      </c>
      <c r="K24" s="57">
        <f t="shared" si="1"/>
        <v>0.15441486331138521</v>
      </c>
      <c r="L24" s="57">
        <f t="shared" si="1"/>
        <v>0.15223179773743173</v>
      </c>
      <c r="M24" s="57">
        <f t="shared" si="1"/>
        <v>0.15318568280389883</v>
      </c>
      <c r="N24" s="57">
        <f t="shared" si="1"/>
        <v>0.14745855393148696</v>
      </c>
      <c r="O24" s="57">
        <f t="shared" si="1"/>
        <v>0.14753797852623524</v>
      </c>
      <c r="P24" s="111">
        <f t="shared" si="1"/>
        <v>0.15104611685313812</v>
      </c>
      <c r="Q24" s="117">
        <f t="shared" si="1"/>
        <v>0.15648470236211515</v>
      </c>
      <c r="R24" s="117">
        <f t="shared" si="1"/>
        <v>0.15538903518449218</v>
      </c>
      <c r="S24" s="117">
        <f t="shared" si="1"/>
        <v>0.15348737271878443</v>
      </c>
      <c r="T24" s="117">
        <f t="shared" si="1"/>
        <v>0.15195122811632877</v>
      </c>
      <c r="U24" s="117">
        <f t="shared" si="1"/>
        <v>0.15390625989476767</v>
      </c>
      <c r="V24" s="117">
        <f t="shared" si="1"/>
        <v>0.15090411437904602</v>
      </c>
      <c r="W24" s="117">
        <f t="shared" si="1"/>
        <v>0.1482794599759662</v>
      </c>
      <c r="X24" s="117">
        <f t="shared" si="1"/>
        <v>0.15152357405607289</v>
      </c>
      <c r="Y24" s="117">
        <f t="shared" si="1"/>
        <v>0.15541187520220023</v>
      </c>
      <c r="Z24" s="117">
        <f t="shared" si="1"/>
        <v>0.15208438356592907</v>
      </c>
      <c r="AA24" s="117">
        <f t="shared" si="1"/>
        <v>0.1537049517487063</v>
      </c>
      <c r="AB24" s="117">
        <f t="shared" si="1"/>
        <v>0.15132316051007</v>
      </c>
      <c r="AC24" s="117">
        <f t="shared" si="1"/>
        <v>0.15564779393827907</v>
      </c>
      <c r="AD24" s="117">
        <f t="shared" si="1"/>
        <v>0.15185228961395242</v>
      </c>
      <c r="AE24" s="117">
        <f t="shared" si="1"/>
        <v>0.14465483620704622</v>
      </c>
      <c r="AF24" s="117">
        <f t="shared" si="1"/>
        <v>0.14825395638409292</v>
      </c>
      <c r="AG24" s="117">
        <f t="shared" si="1"/>
        <v>0.1533733146695925</v>
      </c>
      <c r="AH24" s="117">
        <f t="shared" si="1"/>
        <v>0.15145778863159343</v>
      </c>
      <c r="AI24" s="117">
        <f t="shared" si="1"/>
        <v>0.14885924495859051</v>
      </c>
      <c r="AJ24" s="117">
        <f t="shared" si="1"/>
        <v>0.14684525890538422</v>
      </c>
      <c r="AK24" s="117">
        <f t="shared" si="1"/>
        <v>0.14427584575284219</v>
      </c>
      <c r="AL24" s="117">
        <f t="shared" si="1"/>
        <v>0.1422535324298615</v>
      </c>
      <c r="AM24" s="117">
        <f t="shared" si="1"/>
        <v>0.14042083915821013</v>
      </c>
      <c r="AN24" s="117">
        <f t="shared" si="1"/>
        <v>0.1392677968983021</v>
      </c>
    </row>
    <row r="25" spans="1:40" ht="16.5" thickBot="1" x14ac:dyDescent="0.3">
      <c r="A25" s="48" t="s">
        <v>4</v>
      </c>
      <c r="B25" s="11">
        <f>'[1]Table 3-A Dollars'!B24/'[1]Table 3-A Dollars'!B$103</f>
        <v>3.3885837826076237E-2</v>
      </c>
      <c r="C25" s="11">
        <f>'[1]Table 3-A Dollars'!C24/'[1]Table 3-A Dollars'!C$103</f>
        <v>3.453582491220604E-2</v>
      </c>
      <c r="D25" s="11">
        <f>'[1]Table 3-A Dollars'!D24/'[1]Table 3-A Dollars'!D$103</f>
        <v>3.5125693525006704E-2</v>
      </c>
      <c r="E25" s="11">
        <f>'[1]Table 3-A Dollars'!E24/'[1]Table 3-A Dollars'!E$103</f>
        <v>3.8049498520362747E-2</v>
      </c>
      <c r="F25" s="11">
        <f>'[1]Table 3-A Dollars'!F24/'[1]Table 3-A Dollars'!F$103</f>
        <v>3.6088607768892098E-2</v>
      </c>
      <c r="G25" s="11">
        <f>'[1]Table 3-A Dollars'!G24/'[1]Table 3-A Dollars'!G$103</f>
        <v>3.464627055230815E-2</v>
      </c>
      <c r="H25" s="11">
        <f>'[1]Table 3-A Dollars'!H24/'[1]Table 3-A Dollars'!H$103</f>
        <v>3.4293331736377934E-2</v>
      </c>
      <c r="I25" s="11">
        <f>'[1]Table 3-A Dollars'!I24/'[1]Table 3-A Dollars'!I$103</f>
        <v>3.3545657195199023E-2</v>
      </c>
      <c r="J25" s="11">
        <f>'[1]Table 3-A Dollars'!J24/'[1]Table 3-A Dollars'!J$103</f>
        <v>3.1991264863171442E-2</v>
      </c>
      <c r="K25" s="11">
        <f>'[1]Table 3-A Dollars'!K24/'[1]Table 3-A Dollars'!K$103</f>
        <v>3.236200457961784E-2</v>
      </c>
      <c r="L25" s="11">
        <f>'[1]Table 3-A Dollars'!L24/'[1]Table 3-A Dollars'!L$103</f>
        <v>3.2976846568773172E-2</v>
      </c>
      <c r="M25" s="11">
        <f>'[1]Table 3-A Dollars'!M24/'[1]Table 3-A Dollars'!M$103</f>
        <v>3.616195757317052E-2</v>
      </c>
      <c r="N25" s="11">
        <f>'[1]Table 3-A Dollars'!N24/'[1]Table 3-A Dollars'!N$103</f>
        <v>3.9345733251322665E-2</v>
      </c>
      <c r="O25" s="11">
        <f>'[1]Table 3-A Dollars'!O24/'[1]Table 3-A Dollars'!O$103</f>
        <v>3.8994738362397537E-2</v>
      </c>
      <c r="P25" s="110">
        <f>'[1]Table 3-A Dollars'!P24/'[1]Table 3-A Dollars'!P$103</f>
        <v>3.7816611903672588E-2</v>
      </c>
      <c r="Q25" s="117">
        <f>'[1]Table 3-A Dollars'!Q24/'[1]Table 3-A Dollars'!Q$103</f>
        <v>3.6794779817371587E-2</v>
      </c>
      <c r="R25" s="117">
        <f>'[1]Table 3-A Dollars'!R24/'[1]Table 3-A Dollars'!R$103</f>
        <v>3.7412926773974883E-2</v>
      </c>
      <c r="S25" s="117">
        <f>'[1]Table 3-A Dollars'!S24/'[1]Table 3-A Dollars'!S$103</f>
        <v>3.6725193894958326E-2</v>
      </c>
      <c r="T25" s="117">
        <f>'[1]Table 3-A Dollars'!T24/'[1]Table 3-A Dollars'!T$103</f>
        <v>4.3774196819455359E-2</v>
      </c>
      <c r="U25" s="117">
        <f>'[1]Table 3-A Dollars'!U24/'[1]Table 3-A Dollars'!U$103</f>
        <v>5.5364220085022821E-2</v>
      </c>
      <c r="V25" s="117">
        <f>'[1]Table 3-A Dollars'!V24/'[1]Table 3-A Dollars'!V$103</f>
        <v>5.0305733969325764E-2</v>
      </c>
      <c r="W25" s="117">
        <f>'[1]Table 3-A Dollars'!W24/'[1]Table 3-A Dollars'!W$103</f>
        <v>4.1924540217877879E-2</v>
      </c>
      <c r="X25" s="117">
        <f>'[1]Table 3-A Dollars'!X24/'[1]Table 3-A Dollars'!X$103</f>
        <v>4.1095639801766427E-2</v>
      </c>
      <c r="Y25" s="117">
        <f>'[1]Table 3-A Dollars'!Y24/'[1]Table 3-A Dollars'!Y$103</f>
        <v>4.1779764440393365E-2</v>
      </c>
      <c r="Z25" s="117">
        <f>'[1]Table 3-A Dollars'!Z24/'[1]Table 3-A Dollars'!Z$103</f>
        <v>4.3721411236757081E-2</v>
      </c>
      <c r="AA25" s="117">
        <f>'[1]Table 3-A Dollars'!AA24/'[1]Table 3-A Dollars'!AA$103</f>
        <v>4.3812624777383895E-2</v>
      </c>
      <c r="AB25" s="117">
        <f>'[1]Table 3-A Dollars'!AB24/'[1]Table 3-A Dollars'!AB$103</f>
        <v>4.2628773261881185E-2</v>
      </c>
      <c r="AC25" s="117">
        <f>'[1]Table 3-A Dollars'!AC24/'[1]Table 3-A Dollars'!AC$103</f>
        <v>4.4192869769834574E-2</v>
      </c>
      <c r="AD25" s="117">
        <f>'[1]Table 3-A Dollars'!AD24/'[1]Table 3-A Dollars'!AD$103</f>
        <v>4.1815038465824884E-2</v>
      </c>
      <c r="AE25" s="117">
        <f>'[1]Table 3-A Dollars'!AE24/'[1]Table 3-A Dollars'!AE$103</f>
        <v>4.8285579034976656E-2</v>
      </c>
      <c r="AF25" s="117">
        <f>'[1]Table 3-A Dollars'!AF24/'[1]Table 3-A Dollars'!AF$103</f>
        <v>5.5816363070929305E-2</v>
      </c>
      <c r="AG25" s="117">
        <f>'[1]Table 3-A Dollars'!AG24/'[1]Table 3-A Dollars'!AG$103</f>
        <v>6.5426202128474623E-2</v>
      </c>
      <c r="AH25" s="117">
        <f>'[1]Table 3-A Dollars'!AH24/'[1]Table 3-A Dollars'!AH$103</f>
        <v>6.0725469851992626E-2</v>
      </c>
      <c r="AI25" s="117">
        <f>'[1]Table 3-A Dollars'!AI24/'[1]Table 3-A Dollars'!AI$103</f>
        <v>5.2064678119637733E-2</v>
      </c>
      <c r="AJ25" s="117">
        <f>'[1]Table 3-A Dollars'!AJ24/'[1]Table 3-A Dollars'!AJ$103</f>
        <v>5.3578607478637047E-2</v>
      </c>
      <c r="AK25" s="117">
        <f>'[1]Table 3-A Dollars'!AK24/'[1]Table 3-A Dollars'!AK$103</f>
        <v>4.9535276272643182E-2</v>
      </c>
      <c r="AL25" s="117">
        <f>'[1]Table 3-A Dollars'!AL24/'[1]Table 3-A Dollars'!AL$103</f>
        <v>4.6363380559353802E-2</v>
      </c>
      <c r="AM25" s="117">
        <f>'[1]Table 3-A Dollars'!AM24/'[1]Table 3-A Dollars'!AM$103</f>
        <v>4.4019579668435928E-2</v>
      </c>
      <c r="AN25" s="117">
        <f>'[1]Table 3-A Dollars'!AN24/'[1]Table 3-A Dollars'!AN$103</f>
        <v>4.2270356671611511E-2</v>
      </c>
    </row>
    <row r="26" spans="1:40" ht="16.5" thickTop="1" x14ac:dyDescent="0.25">
      <c r="A26" s="59" t="s">
        <v>11</v>
      </c>
      <c r="B26" s="31">
        <f>'[1]Table 3-A Dollars'!B25/'[1]Table 3-A Dollars'!B$103</f>
        <v>0.19703936896466342</v>
      </c>
      <c r="C26" s="31">
        <f>'[1]Table 3-A Dollars'!C25/'[1]Table 3-A Dollars'!C$103</f>
        <v>0.20123139684854105</v>
      </c>
      <c r="D26" s="31">
        <f>'[1]Table 3-A Dollars'!D25/'[1]Table 3-A Dollars'!D$103</f>
        <v>0.20471562791470893</v>
      </c>
      <c r="E26" s="31">
        <f>'[1]Table 3-A Dollars'!E25/'[1]Table 3-A Dollars'!E$103</f>
        <v>0.21034150515691097</v>
      </c>
      <c r="F26" s="31">
        <f>'[1]Table 3-A Dollars'!F25/'[1]Table 3-A Dollars'!F$103</f>
        <v>0.20588023057962077</v>
      </c>
      <c r="G26" s="31">
        <f>'[1]Table 3-A Dollars'!G25/'[1]Table 3-A Dollars'!G$103</f>
        <v>0.20377292995724977</v>
      </c>
      <c r="H26" s="31">
        <f>'[1]Table 3-A Dollars'!H25/'[1]Table 3-A Dollars'!H$103</f>
        <v>0.20451479800642022</v>
      </c>
      <c r="I26" s="31">
        <f>'[1]Table 3-A Dollars'!I25/'[1]Table 3-A Dollars'!I$103</f>
        <v>0.19991331288267392</v>
      </c>
      <c r="J26" s="31">
        <f>'[1]Table 3-A Dollars'!J25/'[1]Table 3-A Dollars'!J$103</f>
        <v>0.18559705527446219</v>
      </c>
      <c r="K26" s="31">
        <f>'[1]Table 3-A Dollars'!K25/'[1]Table 3-A Dollars'!K$103</f>
        <v>0.18677686789100306</v>
      </c>
      <c r="L26" s="31">
        <f>'[1]Table 3-A Dollars'!L25/'[1]Table 3-A Dollars'!L$103</f>
        <v>0.1852086443062049</v>
      </c>
      <c r="M26" s="31">
        <f>'[1]Table 3-A Dollars'!M25/'[1]Table 3-A Dollars'!M$103</f>
        <v>0.18934764037706936</v>
      </c>
      <c r="N26" s="31">
        <f>'[1]Table 3-A Dollars'!N25/'[1]Table 3-A Dollars'!N$103</f>
        <v>0.18680428718280961</v>
      </c>
      <c r="O26" s="31">
        <f>'[1]Table 3-A Dollars'!O25/'[1]Table 3-A Dollars'!O$103</f>
        <v>0.18653271688863279</v>
      </c>
      <c r="P26" s="33">
        <f>'[1]Table 3-A Dollars'!P25/'[1]Table 3-A Dollars'!P$103</f>
        <v>0.18886272875681073</v>
      </c>
      <c r="Q26" s="117">
        <f>'[1]Table 3-A Dollars'!Q25/'[1]Table 3-A Dollars'!Q$103</f>
        <v>0.19327948217948673</v>
      </c>
      <c r="R26" s="117">
        <f>'[1]Table 3-A Dollars'!R25/'[1]Table 3-A Dollars'!R$103</f>
        <v>0.19280196195846705</v>
      </c>
      <c r="S26" s="117">
        <f>'[1]Table 3-A Dollars'!S25/'[1]Table 3-A Dollars'!S$103</f>
        <v>0.19021256661374278</v>
      </c>
      <c r="T26" s="117">
        <f>'[1]Table 3-A Dollars'!T25/'[1]Table 3-A Dollars'!T$103</f>
        <v>0.19572542493578415</v>
      </c>
      <c r="U26" s="117">
        <f>'[1]Table 3-A Dollars'!U25/'[1]Table 3-A Dollars'!U$103</f>
        <v>0.20927047997979051</v>
      </c>
      <c r="V26" s="117">
        <f>'[1]Table 3-A Dollars'!V25/'[1]Table 3-A Dollars'!V$103</f>
        <v>0.20120984834837177</v>
      </c>
      <c r="W26" s="117">
        <f>'[1]Table 3-A Dollars'!W25/'[1]Table 3-A Dollars'!W$103</f>
        <v>0.19020400019384409</v>
      </c>
      <c r="X26" s="117">
        <f>'[1]Table 3-A Dollars'!X25/'[1]Table 3-A Dollars'!X$103</f>
        <v>0.19261921385783931</v>
      </c>
      <c r="Y26" s="117">
        <f>'[1]Table 3-A Dollars'!Y25/'[1]Table 3-A Dollars'!Y$103</f>
        <v>0.19719163964259362</v>
      </c>
      <c r="Z26" s="117">
        <f>'[1]Table 3-A Dollars'!Z25/'[1]Table 3-A Dollars'!Z$103</f>
        <v>0.19580579480268615</v>
      </c>
      <c r="AA26" s="117">
        <f>'[1]Table 3-A Dollars'!AA25/'[1]Table 3-A Dollars'!AA$103</f>
        <v>0.1975175765260902</v>
      </c>
      <c r="AB26" s="117">
        <f>'[1]Table 3-A Dollars'!AB25/'[1]Table 3-A Dollars'!AB$103</f>
        <v>0.19395193377195122</v>
      </c>
      <c r="AC26" s="117">
        <f>'[1]Table 3-A Dollars'!AC25/'[1]Table 3-A Dollars'!AC$103</f>
        <v>0.19984066370811363</v>
      </c>
      <c r="AD26" s="117">
        <f>'[1]Table 3-A Dollars'!AD25/'[1]Table 3-A Dollars'!AD$103</f>
        <v>0.1936673280797773</v>
      </c>
      <c r="AE26" s="117">
        <f>'[1]Table 3-A Dollars'!AE25/'[1]Table 3-A Dollars'!AE$103</f>
        <v>0.19294041524202285</v>
      </c>
      <c r="AF26" s="117">
        <f>'[1]Table 3-A Dollars'!AF25/'[1]Table 3-A Dollars'!AF$103</f>
        <v>0.20407031945502219</v>
      </c>
      <c r="AG26" s="117">
        <f>'[1]Table 3-A Dollars'!AG25/'[1]Table 3-A Dollars'!AG$103</f>
        <v>0.21879951679806714</v>
      </c>
      <c r="AH26" s="117">
        <f>'[1]Table 3-A Dollars'!AH25/'[1]Table 3-A Dollars'!AH$103</f>
        <v>0.21218325848358607</v>
      </c>
      <c r="AI26" s="117">
        <f>'[1]Table 3-A Dollars'!AI25/'[1]Table 3-A Dollars'!AI$103</f>
        <v>0.20092392307822823</v>
      </c>
      <c r="AJ26" s="117">
        <f>'[1]Table 3-A Dollars'!AJ25/'[1]Table 3-A Dollars'!AJ$103</f>
        <v>0.20042386638402127</v>
      </c>
      <c r="AK26" s="117">
        <f>'[1]Table 3-A Dollars'!AK25/'[1]Table 3-A Dollars'!AK$103</f>
        <v>0.19381112202548534</v>
      </c>
      <c r="AL26" s="117">
        <f>'[1]Table 3-A Dollars'!AL25/'[1]Table 3-A Dollars'!AL$103</f>
        <v>0.18861691298921529</v>
      </c>
      <c r="AM26" s="117">
        <f>'[1]Table 3-A Dollars'!AM25/'[1]Table 3-A Dollars'!AM$103</f>
        <v>0.18444041882664608</v>
      </c>
      <c r="AN26" s="117">
        <f>'[1]Table 3-A Dollars'!AN25/'[1]Table 3-A Dollars'!AN$103</f>
        <v>0.18153815356991362</v>
      </c>
    </row>
    <row r="27" spans="1:40" s="60" customFormat="1" ht="11.25" x14ac:dyDescent="0.2">
      <c r="A27" s="35" t="s">
        <v>6</v>
      </c>
      <c r="B27" s="35" t="s">
        <v>6</v>
      </c>
      <c r="C27" s="35" t="s">
        <v>6</v>
      </c>
      <c r="D27" s="35" t="s">
        <v>6</v>
      </c>
      <c r="E27" s="35" t="s">
        <v>6</v>
      </c>
      <c r="F27" s="35" t="s">
        <v>6</v>
      </c>
      <c r="G27" s="35" t="s">
        <v>6</v>
      </c>
      <c r="H27" s="35" t="s">
        <v>6</v>
      </c>
      <c r="I27" s="35" t="s">
        <v>6</v>
      </c>
      <c r="J27" s="35" t="s">
        <v>6</v>
      </c>
      <c r="K27" s="35" t="s">
        <v>6</v>
      </c>
      <c r="L27" s="35" t="s">
        <v>6</v>
      </c>
      <c r="M27" s="35" t="s">
        <v>6</v>
      </c>
      <c r="N27" s="35" t="s">
        <v>6</v>
      </c>
      <c r="O27" s="35" t="s">
        <v>6</v>
      </c>
      <c r="P27" s="35" t="s">
        <v>6</v>
      </c>
    </row>
    <row r="28" spans="1:40" ht="15.75" x14ac:dyDescent="0.25">
      <c r="A28" s="4" t="s">
        <v>1</v>
      </c>
      <c r="B28" s="5">
        <v>2006</v>
      </c>
      <c r="C28" s="6">
        <v>2007</v>
      </c>
      <c r="D28" s="61">
        <v>2008</v>
      </c>
      <c r="E28" s="61">
        <v>2009</v>
      </c>
      <c r="F28" s="61">
        <v>2010</v>
      </c>
      <c r="G28" s="7">
        <v>2011</v>
      </c>
      <c r="H28" s="6">
        <v>2012</v>
      </c>
      <c r="I28" s="6">
        <v>2013</v>
      </c>
      <c r="J28" s="7">
        <v>2014</v>
      </c>
      <c r="K28" s="6">
        <v>2015</v>
      </c>
      <c r="L28" s="6">
        <v>2016</v>
      </c>
      <c r="M28" s="6">
        <v>2017</v>
      </c>
      <c r="N28" s="6">
        <v>2018</v>
      </c>
      <c r="O28" s="6">
        <v>2019</v>
      </c>
      <c r="P28" s="8">
        <v>2020</v>
      </c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</row>
    <row r="29" spans="1:40" ht="15.75" x14ac:dyDescent="0.25">
      <c r="A29" s="53" t="s">
        <v>2</v>
      </c>
      <c r="B29" s="13">
        <f t="shared" ref="B29:P32" si="2">Q4</f>
        <v>8.317063897820956E-2</v>
      </c>
      <c r="C29" s="15">
        <f t="shared" si="2"/>
        <v>8.0968217046724245E-2</v>
      </c>
      <c r="D29" s="15">
        <f t="shared" si="2"/>
        <v>7.8668756603154033E-2</v>
      </c>
      <c r="E29" s="15">
        <f t="shared" si="2"/>
        <v>7.3940016674877276E-2</v>
      </c>
      <c r="F29" s="15">
        <f t="shared" si="2"/>
        <v>7.3070636267713443E-2</v>
      </c>
      <c r="G29" s="15">
        <f t="shared" si="2"/>
        <v>7.5057843492958756E-2</v>
      </c>
      <c r="H29" s="15">
        <f t="shared" si="2"/>
        <v>7.4912387956004398E-2</v>
      </c>
      <c r="I29" s="15">
        <f t="shared" si="2"/>
        <v>7.795917666042064E-2</v>
      </c>
      <c r="J29" s="15">
        <f t="shared" si="2"/>
        <v>8.2333345940632879E-2</v>
      </c>
      <c r="K29" s="15">
        <f t="shared" si="2"/>
        <v>8.1975562962944531E-2</v>
      </c>
      <c r="L29" s="15">
        <f t="shared" si="2"/>
        <v>8.1984146606812566E-2</v>
      </c>
      <c r="M29" s="62">
        <f t="shared" si="2"/>
        <v>8.0280951323236871E-2</v>
      </c>
      <c r="N29" s="63">
        <f t="shared" si="2"/>
        <v>8.107444315057552E-2</v>
      </c>
      <c r="O29" s="15">
        <f t="shared" si="2"/>
        <v>8.1645428687725383E-2</v>
      </c>
      <c r="P29" s="46">
        <f t="shared" si="2"/>
        <v>7.5765004945198861E-2</v>
      </c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</row>
    <row r="30" spans="1:40" ht="15.75" x14ac:dyDescent="0.25">
      <c r="A30" s="54" t="s">
        <v>3</v>
      </c>
      <c r="B30" s="44">
        <f t="shared" si="2"/>
        <v>1.6273719303183939E-2</v>
      </c>
      <c r="C30" s="16">
        <f t="shared" si="2"/>
        <v>1.539130770680339E-2</v>
      </c>
      <c r="D30" s="22">
        <f t="shared" si="2"/>
        <v>1.5310597761019677E-2</v>
      </c>
      <c r="E30" s="16">
        <f t="shared" si="2"/>
        <v>1.6252233003191143E-2</v>
      </c>
      <c r="F30" s="45">
        <f t="shared" si="2"/>
        <v>1.6922018448389933E-2</v>
      </c>
      <c r="G30" s="16">
        <f t="shared" si="2"/>
        <v>1.6511292080883099E-2</v>
      </c>
      <c r="H30" s="16">
        <f t="shared" si="2"/>
        <v>1.5757969136313232E-2</v>
      </c>
      <c r="I30" s="16">
        <f t="shared" si="2"/>
        <v>1.5645620149888888E-2</v>
      </c>
      <c r="J30" s="19">
        <f t="shared" si="2"/>
        <v>1.6172082556615692E-2</v>
      </c>
      <c r="K30" s="16">
        <f t="shared" si="2"/>
        <v>1.4052693338717653E-2</v>
      </c>
      <c r="L30" s="16">
        <f t="shared" si="2"/>
        <v>1.5278220524511775E-2</v>
      </c>
      <c r="M30" s="64">
        <f t="shared" si="2"/>
        <v>1.4037237639527923E-2</v>
      </c>
      <c r="N30" s="65">
        <f t="shared" si="2"/>
        <v>1.7411804246869445E-2</v>
      </c>
      <c r="O30" s="21">
        <f t="shared" si="2"/>
        <v>1.2993815255054511E-2</v>
      </c>
      <c r="P30" s="20">
        <f t="shared" si="2"/>
        <v>1.2141680446457748E-2</v>
      </c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</row>
    <row r="31" spans="1:40" ht="16.5" thickBot="1" x14ac:dyDescent="0.3">
      <c r="A31" s="48" t="s">
        <v>4</v>
      </c>
      <c r="B31" s="26">
        <f t="shared" si="2"/>
        <v>3.0180304505869563E-2</v>
      </c>
      <c r="C31" s="25">
        <f t="shared" si="2"/>
        <v>3.0927734103014175E-2</v>
      </c>
      <c r="D31" s="26">
        <f t="shared" si="2"/>
        <v>3.0419644914971705E-2</v>
      </c>
      <c r="E31" s="25">
        <f t="shared" si="2"/>
        <v>3.6359799081844994E-2</v>
      </c>
      <c r="F31" s="22">
        <f t="shared" si="2"/>
        <v>4.4260777279406437E-2</v>
      </c>
      <c r="G31" s="25">
        <f t="shared" si="2"/>
        <v>4.1313256518628466E-2</v>
      </c>
      <c r="H31" s="25">
        <f t="shared" si="2"/>
        <v>3.4036441006277493E-2</v>
      </c>
      <c r="I31" s="25">
        <f t="shared" si="2"/>
        <v>3.4024166192784755E-2</v>
      </c>
      <c r="J31" s="66">
        <f t="shared" si="2"/>
        <v>3.5446905663897132E-2</v>
      </c>
      <c r="K31" s="25">
        <f t="shared" si="2"/>
        <v>3.7555372049481235E-2</v>
      </c>
      <c r="L31" s="26">
        <f t="shared" si="2"/>
        <v>3.7838205541325352E-2</v>
      </c>
      <c r="M31" s="67">
        <f t="shared" si="2"/>
        <v>3.6806439111056286E-2</v>
      </c>
      <c r="N31" s="68">
        <f t="shared" si="2"/>
        <v>3.8552839804291257E-2</v>
      </c>
      <c r="O31" s="22">
        <f t="shared" si="2"/>
        <v>3.6193036309536436E-2</v>
      </c>
      <c r="P31" s="27">
        <f t="shared" si="2"/>
        <v>4.2821186453020223E-2</v>
      </c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</row>
    <row r="32" spans="1:40" ht="16.5" thickTop="1" x14ac:dyDescent="0.25">
      <c r="A32" s="59" t="s">
        <v>5</v>
      </c>
      <c r="B32" s="32">
        <f t="shared" si="2"/>
        <v>0.12962466278726306</v>
      </c>
      <c r="C32" s="31">
        <f t="shared" si="2"/>
        <v>0.12728725885654182</v>
      </c>
      <c r="D32" s="32">
        <f t="shared" si="2"/>
        <v>0.12439899927914541</v>
      </c>
      <c r="E32" s="33">
        <f t="shared" si="2"/>
        <v>0.12655204875991341</v>
      </c>
      <c r="F32" s="31">
        <f t="shared" si="2"/>
        <v>0.13425343199550982</v>
      </c>
      <c r="G32" s="31">
        <f t="shared" si="2"/>
        <v>0.13288239209247033</v>
      </c>
      <c r="H32" s="32">
        <f t="shared" si="2"/>
        <v>0.12470679809859513</v>
      </c>
      <c r="I32" s="33">
        <f t="shared" si="2"/>
        <v>0.12762896300309429</v>
      </c>
      <c r="J32" s="33">
        <f t="shared" si="2"/>
        <v>0.13395233416114569</v>
      </c>
      <c r="K32" s="33">
        <f t="shared" si="2"/>
        <v>0.1335836283511434</v>
      </c>
      <c r="L32" s="33">
        <f t="shared" si="2"/>
        <v>0.13510057267264969</v>
      </c>
      <c r="M32" s="31">
        <f t="shared" si="2"/>
        <v>0.13112462807382105</v>
      </c>
      <c r="N32" s="31">
        <f t="shared" si="2"/>
        <v>0.13703908720173621</v>
      </c>
      <c r="O32" s="32">
        <f t="shared" si="2"/>
        <v>0.13083228025231633</v>
      </c>
      <c r="P32" s="34">
        <f t="shared" si="2"/>
        <v>0.13072787184467682</v>
      </c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</row>
    <row r="33" spans="1:37" s="36" customFormat="1" ht="6.75" x14ac:dyDescent="0.15">
      <c r="A33" s="35" t="s">
        <v>6</v>
      </c>
      <c r="B33" s="35" t="s">
        <v>6</v>
      </c>
      <c r="C33" s="35" t="s">
        <v>6</v>
      </c>
      <c r="D33" s="35" t="s">
        <v>6</v>
      </c>
      <c r="E33" s="35" t="s">
        <v>6</v>
      </c>
      <c r="F33" s="35" t="s">
        <v>6</v>
      </c>
      <c r="G33" s="35" t="s">
        <v>6</v>
      </c>
      <c r="H33" s="35" t="s">
        <v>6</v>
      </c>
      <c r="I33" s="35" t="s">
        <v>6</v>
      </c>
      <c r="J33" s="35" t="s">
        <v>6</v>
      </c>
      <c r="K33" s="35" t="s">
        <v>6</v>
      </c>
      <c r="L33" s="35" t="s">
        <v>6</v>
      </c>
      <c r="M33" s="35" t="s">
        <v>6</v>
      </c>
      <c r="N33" s="35" t="s">
        <v>6</v>
      </c>
      <c r="O33" s="35" t="s">
        <v>6</v>
      </c>
      <c r="P33" s="35" t="s">
        <v>6</v>
      </c>
    </row>
    <row r="34" spans="1:37" ht="15.75" x14ac:dyDescent="0.25">
      <c r="A34" s="69" t="s">
        <v>7</v>
      </c>
      <c r="B34" s="38">
        <v>2006</v>
      </c>
      <c r="C34" s="38">
        <v>2007</v>
      </c>
      <c r="D34" s="38">
        <v>2008</v>
      </c>
      <c r="E34" s="38">
        <v>2009</v>
      </c>
      <c r="F34" s="38">
        <v>2010</v>
      </c>
      <c r="G34" s="38">
        <v>2011</v>
      </c>
      <c r="H34" s="38">
        <v>2012</v>
      </c>
      <c r="I34" s="38">
        <v>2013</v>
      </c>
      <c r="J34" s="38">
        <v>2014</v>
      </c>
      <c r="K34" s="38">
        <v>2015</v>
      </c>
      <c r="L34" s="38">
        <v>2016</v>
      </c>
      <c r="M34" s="38">
        <v>2017</v>
      </c>
      <c r="N34" s="38">
        <v>2018</v>
      </c>
      <c r="O34" s="38">
        <v>2019</v>
      </c>
      <c r="P34" s="39">
        <v>2020</v>
      </c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</row>
    <row r="35" spans="1:37" ht="15.75" x14ac:dyDescent="0.25">
      <c r="A35" s="10" t="s">
        <v>8</v>
      </c>
      <c r="B35" s="11">
        <f t="shared" ref="B35:P38" si="3">Q10</f>
        <v>1.9861901713301718E-2</v>
      </c>
      <c r="C35" s="15">
        <f t="shared" si="3"/>
        <v>2.0288185129325006E-2</v>
      </c>
      <c r="D35" s="15">
        <f t="shared" si="3"/>
        <v>2.0779841573463131E-2</v>
      </c>
      <c r="E35" s="15">
        <f t="shared" si="3"/>
        <v>2.2924106671731965E-2</v>
      </c>
      <c r="F35" s="15">
        <f t="shared" si="3"/>
        <v>2.432034461419201E-2</v>
      </c>
      <c r="G35" s="15">
        <f t="shared" si="3"/>
        <v>2.3036277325856763E-2</v>
      </c>
      <c r="H35" s="15">
        <f t="shared" si="3"/>
        <v>2.2256158420645065E-2</v>
      </c>
      <c r="I35" s="15">
        <f t="shared" si="3"/>
        <v>2.2436619739854786E-2</v>
      </c>
      <c r="J35" s="15">
        <f t="shared" si="3"/>
        <v>2.2334430118165556E-2</v>
      </c>
      <c r="K35" s="13">
        <f t="shared" si="3"/>
        <v>2.1621352831584433E-2</v>
      </c>
      <c r="L35" s="15">
        <f t="shared" si="3"/>
        <v>2.1674247501558368E-2</v>
      </c>
      <c r="M35" s="15">
        <f t="shared" si="3"/>
        <v>2.194333715488354E-2</v>
      </c>
      <c r="N35" s="15">
        <f t="shared" si="3"/>
        <v>2.1972541713076641E-2</v>
      </c>
      <c r="O35" s="15">
        <f t="shared" si="3"/>
        <v>2.2313803545480019E-2</v>
      </c>
      <c r="P35" s="46">
        <f t="shared" si="3"/>
        <v>2.2148557589107727E-2</v>
      </c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</row>
    <row r="36" spans="1:37" ht="15.75" x14ac:dyDescent="0.25">
      <c r="A36" s="47" t="s">
        <v>9</v>
      </c>
      <c r="B36" s="18">
        <f t="shared" si="3"/>
        <v>2.63404599334272E-2</v>
      </c>
      <c r="C36" s="16">
        <f t="shared" si="3"/>
        <v>2.7130438055120536E-2</v>
      </c>
      <c r="D36" s="19">
        <f t="shared" si="3"/>
        <v>2.6943066266197475E-2</v>
      </c>
      <c r="E36" s="16">
        <f t="shared" si="3"/>
        <v>2.6493078488049205E-2</v>
      </c>
      <c r="F36" s="16">
        <f t="shared" si="3"/>
        <v>2.6761201917467656E-2</v>
      </c>
      <c r="G36" s="21">
        <f t="shared" si="3"/>
        <v>2.40770110645178E-2</v>
      </c>
      <c r="H36" s="16">
        <f t="shared" si="3"/>
        <v>2.3558230859940639E-2</v>
      </c>
      <c r="I36" s="16">
        <f t="shared" si="3"/>
        <v>2.3759013329731713E-2</v>
      </c>
      <c r="J36" s="16">
        <f t="shared" si="3"/>
        <v>2.2908948525601432E-2</v>
      </c>
      <c r="K36" s="16">
        <f t="shared" si="3"/>
        <v>2.3303342887419497E-2</v>
      </c>
      <c r="L36" s="16">
        <f t="shared" si="3"/>
        <v>2.3317257092110348E-2</v>
      </c>
      <c r="M36" s="16">
        <f t="shared" si="3"/>
        <v>2.3368374928006547E-2</v>
      </c>
      <c r="N36" s="16">
        <f t="shared" si="3"/>
        <v>2.3625127402996215E-2</v>
      </c>
      <c r="O36" s="16">
        <f t="shared" si="3"/>
        <v>2.3162072807711084E-2</v>
      </c>
      <c r="P36" s="20">
        <f t="shared" si="3"/>
        <v>2.3198159460419501E-2</v>
      </c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</row>
    <row r="37" spans="1:37" ht="16.5" thickBot="1" x14ac:dyDescent="0.3">
      <c r="A37" s="70" t="s">
        <v>10</v>
      </c>
      <c r="B37" s="24">
        <f t="shared" si="3"/>
        <v>1.7468647783876252E-2</v>
      </c>
      <c r="C37" s="25">
        <f t="shared" si="3"/>
        <v>1.7613605731328353E-2</v>
      </c>
      <c r="D37" s="26">
        <f t="shared" si="3"/>
        <v>1.8026917741803584E-2</v>
      </c>
      <c r="E37" s="25">
        <f t="shared" si="3"/>
        <v>1.8296593710962258E-2</v>
      </c>
      <c r="F37" s="26">
        <f t="shared" si="3"/>
        <v>1.8233835245365482E-2</v>
      </c>
      <c r="G37" s="25">
        <f t="shared" si="3"/>
        <v>1.7046882652545656E-2</v>
      </c>
      <c r="H37" s="25">
        <f t="shared" si="3"/>
        <v>1.6223780559975618E-2</v>
      </c>
      <c r="I37" s="25">
        <f t="shared" si="3"/>
        <v>1.5260258087705208E-2</v>
      </c>
      <c r="J37" s="25">
        <f t="shared" si="3"/>
        <v>1.4833047961331855E-2</v>
      </c>
      <c r="K37" s="25">
        <f t="shared" si="3"/>
        <v>1.5156011840289045E-2</v>
      </c>
      <c r="L37" s="25">
        <f t="shared" si="3"/>
        <v>1.5124083389640747E-2</v>
      </c>
      <c r="M37" s="25">
        <f t="shared" si="3"/>
        <v>1.4951946709174007E-2</v>
      </c>
      <c r="N37" s="25">
        <f t="shared" si="3"/>
        <v>1.4691392818248128E-2</v>
      </c>
      <c r="O37" s="25">
        <f t="shared" si="3"/>
        <v>1.4543186475120698E-2</v>
      </c>
      <c r="P37" s="27">
        <f t="shared" si="3"/>
        <v>1.4315331795603861E-2</v>
      </c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</row>
    <row r="38" spans="1:37" ht="16.5" thickTop="1" x14ac:dyDescent="0.25">
      <c r="A38" s="59" t="s">
        <v>11</v>
      </c>
      <c r="B38" s="51">
        <f t="shared" si="3"/>
        <v>6.3671009430605163E-2</v>
      </c>
      <c r="C38" s="32">
        <f t="shared" si="3"/>
        <v>6.5032228915773899E-2</v>
      </c>
      <c r="D38" s="31">
        <f t="shared" si="3"/>
        <v>6.5749825581464194E-2</v>
      </c>
      <c r="E38" s="31">
        <f t="shared" si="3"/>
        <v>6.7713778870743424E-2</v>
      </c>
      <c r="F38" s="31">
        <f t="shared" si="3"/>
        <v>6.9315381777025148E-2</v>
      </c>
      <c r="G38" s="31">
        <f t="shared" si="3"/>
        <v>6.4160171042920211E-2</v>
      </c>
      <c r="H38" s="31">
        <f t="shared" si="3"/>
        <v>6.2038169840561319E-2</v>
      </c>
      <c r="I38" s="31">
        <f t="shared" si="3"/>
        <v>6.1455891157291706E-2</v>
      </c>
      <c r="J38" s="31">
        <f t="shared" si="3"/>
        <v>6.0076426605098841E-2</v>
      </c>
      <c r="K38" s="31">
        <f t="shared" si="3"/>
        <v>6.0080707559292977E-2</v>
      </c>
      <c r="L38" s="31">
        <f t="shared" si="3"/>
        <v>6.0115587983309467E-2</v>
      </c>
      <c r="M38" s="31">
        <f t="shared" si="3"/>
        <v>6.02636587920641E-2</v>
      </c>
      <c r="N38" s="31">
        <f t="shared" si="3"/>
        <v>6.0289061934320987E-2</v>
      </c>
      <c r="O38" s="32">
        <f t="shared" si="3"/>
        <v>6.0019062828311799E-2</v>
      </c>
      <c r="P38" s="34">
        <f t="shared" si="3"/>
        <v>5.9662048845131092E-2</v>
      </c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</row>
    <row r="39" spans="1:37" s="36" customFormat="1" ht="6.75" x14ac:dyDescent="0.15">
      <c r="A39" s="35" t="s">
        <v>6</v>
      </c>
      <c r="B39" s="35" t="s">
        <v>6</v>
      </c>
      <c r="C39" s="35" t="s">
        <v>6</v>
      </c>
      <c r="D39" s="35" t="s">
        <v>6</v>
      </c>
      <c r="E39" s="35" t="s">
        <v>6</v>
      </c>
      <c r="F39" s="35" t="s">
        <v>6</v>
      </c>
      <c r="G39" s="35" t="s">
        <v>6</v>
      </c>
      <c r="H39" s="35" t="s">
        <v>6</v>
      </c>
      <c r="I39" s="35" t="s">
        <v>6</v>
      </c>
      <c r="J39" s="35" t="s">
        <v>6</v>
      </c>
      <c r="K39" s="35" t="s">
        <v>6</v>
      </c>
      <c r="L39" s="35" t="s">
        <v>6</v>
      </c>
      <c r="M39" s="35" t="s">
        <v>6</v>
      </c>
      <c r="N39" s="35" t="s">
        <v>6</v>
      </c>
      <c r="O39" s="35" t="s">
        <v>6</v>
      </c>
      <c r="P39" s="35" t="s">
        <v>6</v>
      </c>
    </row>
    <row r="40" spans="1:37" ht="15.75" x14ac:dyDescent="0.25">
      <c r="A40" s="69" t="s">
        <v>12</v>
      </c>
      <c r="B40" s="38">
        <v>2006</v>
      </c>
      <c r="C40" s="38">
        <v>2007</v>
      </c>
      <c r="D40" s="38">
        <v>2008</v>
      </c>
      <c r="E40" s="38">
        <v>2009</v>
      </c>
      <c r="F40" s="38">
        <v>2010</v>
      </c>
      <c r="G40" s="38">
        <v>2011</v>
      </c>
      <c r="H40" s="38">
        <v>2012</v>
      </c>
      <c r="I40" s="38">
        <v>2013</v>
      </c>
      <c r="J40" s="38">
        <v>2014</v>
      </c>
      <c r="K40" s="38">
        <v>2015</v>
      </c>
      <c r="L40" s="38">
        <v>2016</v>
      </c>
      <c r="M40" s="38">
        <v>2017</v>
      </c>
      <c r="N40" s="38">
        <v>2018</v>
      </c>
      <c r="O40" s="38">
        <v>2019</v>
      </c>
      <c r="P40" s="39">
        <v>2020</v>
      </c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ht="15.75" x14ac:dyDescent="0.25">
      <c r="A41" s="71" t="s">
        <v>8</v>
      </c>
      <c r="B41" s="11">
        <f t="shared" ref="B41:P44" si="4">Q16</f>
        <v>6.8377722674618658E-3</v>
      </c>
      <c r="C41" s="15">
        <f t="shared" si="4"/>
        <v>7.6156108200850893E-3</v>
      </c>
      <c r="D41" s="15">
        <f t="shared" si="4"/>
        <v>7.9512084532141186E-3</v>
      </c>
      <c r="E41" s="15">
        <f t="shared" si="4"/>
        <v>8.6804200343618843E-3</v>
      </c>
      <c r="F41" s="15">
        <f t="shared" si="4"/>
        <v>9.3994931303111873E-3</v>
      </c>
      <c r="G41" s="15">
        <f t="shared" si="4"/>
        <v>9.0250520943414691E-3</v>
      </c>
      <c r="H41" s="15">
        <f t="shared" si="4"/>
        <v>8.7025332130989206E-3</v>
      </c>
      <c r="I41" s="15">
        <f t="shared" si="4"/>
        <v>8.7673703028230947E-3</v>
      </c>
      <c r="J41" s="13">
        <f t="shared" si="4"/>
        <v>8.6818096407266197E-3</v>
      </c>
      <c r="K41" s="15">
        <f t="shared" si="4"/>
        <v>8.3472573208200045E-3</v>
      </c>
      <c r="L41" s="15">
        <f t="shared" si="4"/>
        <v>8.507949668191267E-3</v>
      </c>
      <c r="M41" s="15">
        <f t="shared" si="4"/>
        <v>8.80446820120241E-3</v>
      </c>
      <c r="N41" s="13">
        <f t="shared" si="4"/>
        <v>8.6616457994047637E-3</v>
      </c>
      <c r="O41" s="15">
        <f t="shared" si="4"/>
        <v>8.7874875427225805E-3</v>
      </c>
      <c r="P41" s="46">
        <f t="shared" si="4"/>
        <v>8.9441891693556388E-3</v>
      </c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</row>
    <row r="42" spans="1:37" ht="15.75" x14ac:dyDescent="0.25">
      <c r="A42" s="70" t="s">
        <v>9</v>
      </c>
      <c r="B42" s="18">
        <f t="shared" si="4"/>
        <v>4.0002101665308643E-3</v>
      </c>
      <c r="C42" s="16">
        <f t="shared" si="4"/>
        <v>3.9952764264339011E-3</v>
      </c>
      <c r="D42" s="16">
        <f t="shared" si="4"/>
        <v>3.8339020617359984E-3</v>
      </c>
      <c r="E42" s="16">
        <f t="shared" si="4"/>
        <v>3.6613732441173039E-3</v>
      </c>
      <c r="F42" s="16">
        <f t="shared" si="4"/>
        <v>3.4325655166934444E-3</v>
      </c>
      <c r="G42" s="22">
        <f t="shared" si="4"/>
        <v>3.1966383204881277E-3</v>
      </c>
      <c r="H42" s="16">
        <f t="shared" si="4"/>
        <v>3.0921803899639534E-3</v>
      </c>
      <c r="I42" s="16">
        <f t="shared" si="4"/>
        <v>2.9557738733537739E-3</v>
      </c>
      <c r="J42" s="16">
        <f t="shared" si="4"/>
        <v>2.9812584204580608E-3</v>
      </c>
      <c r="K42" s="16">
        <f t="shared" si="4"/>
        <v>2.7841742244429381E-3</v>
      </c>
      <c r="L42" s="16">
        <f t="shared" si="4"/>
        <v>2.9431303555219582E-3</v>
      </c>
      <c r="M42" s="16">
        <f t="shared" si="4"/>
        <v>2.8887912632127124E-3</v>
      </c>
      <c r="N42" s="16">
        <f t="shared" si="4"/>
        <v>2.9022316253564991E-3</v>
      </c>
      <c r="O42" s="16">
        <f t="shared" si="4"/>
        <v>2.949681775258858E-3</v>
      </c>
      <c r="P42" s="50">
        <f t="shared" si="4"/>
        <v>2.4572445965067337E-3</v>
      </c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</row>
    <row r="43" spans="1:37" ht="16.5" thickBot="1" x14ac:dyDescent="0.3">
      <c r="A43" s="48" t="s">
        <v>10</v>
      </c>
      <c r="B43" s="26">
        <f t="shared" si="4"/>
        <v>3.4560255535712472E-2</v>
      </c>
      <c r="C43" s="25">
        <f t="shared" si="4"/>
        <v>3.3714019568654864E-2</v>
      </c>
      <c r="D43" s="25">
        <f t="shared" si="4"/>
        <v>3.35449015909145E-2</v>
      </c>
      <c r="E43" s="25">
        <f t="shared" si="4"/>
        <v>3.4430418950066578E-2</v>
      </c>
      <c r="F43" s="72">
        <f t="shared" si="4"/>
        <v>3.7453620838221041E-2</v>
      </c>
      <c r="G43" s="25">
        <f t="shared" si="4"/>
        <v>3.3393472711283539E-2</v>
      </c>
      <c r="H43" s="25">
        <f t="shared" si="4"/>
        <v>3.1775929215338096E-2</v>
      </c>
      <c r="I43" s="28">
        <f t="shared" si="4"/>
        <v>3.1108453966235915E-2</v>
      </c>
      <c r="J43" s="26">
        <f t="shared" si="4"/>
        <v>3.121224120064487E-2</v>
      </c>
      <c r="K43" s="25">
        <f t="shared" si="4"/>
        <v>3.1604643548930063E-2</v>
      </c>
      <c r="L43" s="25">
        <f t="shared" si="4"/>
        <v>3.1794757970057395E-2</v>
      </c>
      <c r="M43" s="25">
        <f t="shared" si="4"/>
        <v>3.2060764963111679E-2</v>
      </c>
      <c r="N43" s="25">
        <f t="shared" si="4"/>
        <v>3.1869565793637193E-2</v>
      </c>
      <c r="O43" s="25">
        <f t="shared" si="4"/>
        <v>3.1397894301562826E-2</v>
      </c>
      <c r="P43" s="27">
        <f t="shared" si="4"/>
        <v>3.0451758119406879E-2</v>
      </c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</row>
    <row r="44" spans="1:37" ht="16.5" thickTop="1" x14ac:dyDescent="0.25">
      <c r="A44" s="29" t="s">
        <v>11</v>
      </c>
      <c r="B44" s="30">
        <f t="shared" si="4"/>
        <v>4.5398237969705206E-2</v>
      </c>
      <c r="C44" s="31">
        <f t="shared" si="4"/>
        <v>4.5324906815173857E-2</v>
      </c>
      <c r="D44" s="31">
        <f t="shared" si="4"/>
        <v>4.5330012105864612E-2</v>
      </c>
      <c r="E44" s="31">
        <f t="shared" si="4"/>
        <v>4.6772212228545766E-2</v>
      </c>
      <c r="F44" s="73">
        <f t="shared" si="4"/>
        <v>5.0285679485225672E-2</v>
      </c>
      <c r="G44" s="31">
        <f t="shared" si="4"/>
        <v>4.5615163126113134E-2</v>
      </c>
      <c r="H44" s="31">
        <f t="shared" si="4"/>
        <v>4.3570642818400965E-2</v>
      </c>
      <c r="I44" s="51">
        <f t="shared" si="4"/>
        <v>4.2831598142412781E-2</v>
      </c>
      <c r="J44" s="51">
        <f t="shared" si="4"/>
        <v>4.2875309261829551E-2</v>
      </c>
      <c r="K44" s="73">
        <f t="shared" si="4"/>
        <v>4.2736075094193006E-2</v>
      </c>
      <c r="L44" s="31">
        <f t="shared" si="4"/>
        <v>4.3245837993770617E-2</v>
      </c>
      <c r="M44" s="31">
        <f t="shared" si="4"/>
        <v>4.3754024427526801E-2</v>
      </c>
      <c r="N44" s="31">
        <f t="shared" si="4"/>
        <v>4.3433443218398454E-2</v>
      </c>
      <c r="O44" s="31">
        <f t="shared" si="4"/>
        <v>4.3135063619544264E-2</v>
      </c>
      <c r="P44" s="34">
        <f t="shared" si="4"/>
        <v>4.1853191885269245E-2</v>
      </c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</row>
    <row r="45" spans="1:37" s="36" customFormat="1" ht="6.75" x14ac:dyDescent="0.15">
      <c r="A45" s="35" t="s">
        <v>6</v>
      </c>
      <c r="B45" s="35" t="s">
        <v>6</v>
      </c>
      <c r="C45" s="35" t="s">
        <v>6</v>
      </c>
      <c r="D45" s="35" t="s">
        <v>6</v>
      </c>
      <c r="E45" s="35" t="s">
        <v>6</v>
      </c>
      <c r="F45" s="35" t="s">
        <v>6</v>
      </c>
      <c r="G45" s="35" t="s">
        <v>6</v>
      </c>
      <c r="H45" s="35" t="s">
        <v>6</v>
      </c>
      <c r="I45" s="35" t="s">
        <v>6</v>
      </c>
      <c r="J45" s="35" t="s">
        <v>6</v>
      </c>
      <c r="K45" s="35" t="s">
        <v>6</v>
      </c>
      <c r="L45" s="35" t="s">
        <v>6</v>
      </c>
      <c r="M45" s="35" t="s">
        <v>6</v>
      </c>
      <c r="N45" s="35" t="s">
        <v>6</v>
      </c>
      <c r="O45" s="35" t="s">
        <v>6</v>
      </c>
      <c r="P45" s="35" t="s">
        <v>6</v>
      </c>
    </row>
    <row r="46" spans="1:37" ht="31.15" customHeight="1" x14ac:dyDescent="0.25">
      <c r="A46" s="52" t="s">
        <v>13</v>
      </c>
      <c r="B46" s="38">
        <v>2006</v>
      </c>
      <c r="C46" s="38">
        <v>2007</v>
      </c>
      <c r="D46" s="38">
        <v>2008</v>
      </c>
      <c r="E46" s="38">
        <v>2009</v>
      </c>
      <c r="F46" s="38">
        <v>2010</v>
      </c>
      <c r="G46" s="38">
        <v>2011</v>
      </c>
      <c r="H46" s="38">
        <v>2012</v>
      </c>
      <c r="I46" s="38">
        <v>2013</v>
      </c>
      <c r="J46" s="38">
        <v>2014</v>
      </c>
      <c r="K46" s="38">
        <v>2015</v>
      </c>
      <c r="L46" s="38">
        <v>2016</v>
      </c>
      <c r="M46" s="38">
        <v>2017</v>
      </c>
      <c r="N46" s="38">
        <v>2018</v>
      </c>
      <c r="O46" s="38">
        <v>2019</v>
      </c>
      <c r="P46" s="39">
        <v>2020</v>
      </c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</row>
    <row r="47" spans="1:37" ht="15.75" x14ac:dyDescent="0.25">
      <c r="A47" s="10" t="s">
        <v>8</v>
      </c>
      <c r="B47" s="11">
        <f t="shared" ref="B47:P51" si="5">Q22</f>
        <v>0.10987031295897313</v>
      </c>
      <c r="C47" s="15">
        <f t="shared" si="5"/>
        <v>0.10887201299613435</v>
      </c>
      <c r="D47" s="13">
        <f t="shared" si="5"/>
        <v>0.10739980662983127</v>
      </c>
      <c r="E47" s="15">
        <f t="shared" si="5"/>
        <v>0.10554454338097112</v>
      </c>
      <c r="F47" s="15">
        <f t="shared" si="5"/>
        <v>0.10679047401221664</v>
      </c>
      <c r="G47" s="15">
        <f t="shared" si="5"/>
        <v>0.10711917291315699</v>
      </c>
      <c r="H47" s="15">
        <f t="shared" si="5"/>
        <v>0.10587107958974838</v>
      </c>
      <c r="I47" s="15">
        <f t="shared" si="5"/>
        <v>0.10916316670309852</v>
      </c>
      <c r="J47" s="15">
        <f t="shared" si="5"/>
        <v>0.11334958569952505</v>
      </c>
      <c r="K47" s="15">
        <f t="shared" si="5"/>
        <v>0.11194417311534897</v>
      </c>
      <c r="L47" s="15">
        <f t="shared" si="5"/>
        <v>0.11216634377656221</v>
      </c>
      <c r="M47" s="15">
        <f t="shared" si="5"/>
        <v>0.11102875667932283</v>
      </c>
      <c r="N47" s="13">
        <f t="shared" si="5"/>
        <v>0.11170863066305692</v>
      </c>
      <c r="O47" s="15">
        <f t="shared" si="5"/>
        <v>0.11274671977592796</v>
      </c>
      <c r="P47" s="46">
        <f t="shared" si="5"/>
        <v>0.10685775170366223</v>
      </c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</row>
    <row r="48" spans="1:37" ht="15.75" x14ac:dyDescent="0.25">
      <c r="A48" s="54" t="s">
        <v>9</v>
      </c>
      <c r="B48" s="19">
        <f t="shared" si="5"/>
        <v>4.6614389403142005E-2</v>
      </c>
      <c r="C48" s="16">
        <f t="shared" si="5"/>
        <v>4.6517022188357827E-2</v>
      </c>
      <c r="D48" s="16">
        <f t="shared" si="5"/>
        <v>4.6087566088953147E-2</v>
      </c>
      <c r="E48" s="16">
        <f t="shared" si="5"/>
        <v>4.6406684735357653E-2</v>
      </c>
      <c r="F48" s="16">
        <f t="shared" si="5"/>
        <v>4.7115785882551033E-2</v>
      </c>
      <c r="G48" s="16">
        <f t="shared" si="5"/>
        <v>4.378494146588903E-2</v>
      </c>
      <c r="H48" s="19">
        <f t="shared" si="5"/>
        <v>4.2408380386217824E-2</v>
      </c>
      <c r="I48" s="16">
        <f t="shared" si="5"/>
        <v>4.2360407352974375E-2</v>
      </c>
      <c r="J48" s="16">
        <f t="shared" si="5"/>
        <v>4.2062289502675182E-2</v>
      </c>
      <c r="K48" s="16">
        <f t="shared" si="5"/>
        <v>4.0140210450580083E-2</v>
      </c>
      <c r="L48" s="16">
        <f t="shared" si="5"/>
        <v>4.1538607972144086E-2</v>
      </c>
      <c r="M48" s="16">
        <f t="shared" si="5"/>
        <v>4.0294403830747179E-2</v>
      </c>
      <c r="N48" s="16">
        <f t="shared" si="5"/>
        <v>4.3939163275222161E-2</v>
      </c>
      <c r="O48" s="16">
        <f t="shared" si="5"/>
        <v>3.9105569838024455E-2</v>
      </c>
      <c r="P48" s="20">
        <f t="shared" si="5"/>
        <v>3.7797084503383989E-2</v>
      </c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</row>
    <row r="49" spans="1:37" ht="15.75" x14ac:dyDescent="0.25">
      <c r="A49" s="55" t="s">
        <v>14</v>
      </c>
      <c r="B49" s="74">
        <f t="shared" si="5"/>
        <v>0.15648470236211515</v>
      </c>
      <c r="C49" s="57">
        <f t="shared" si="5"/>
        <v>0.15538903518449218</v>
      </c>
      <c r="D49" s="57">
        <f t="shared" si="5"/>
        <v>0.15348737271878443</v>
      </c>
      <c r="E49" s="57">
        <f t="shared" si="5"/>
        <v>0.15195122811632877</v>
      </c>
      <c r="F49" s="56">
        <f t="shared" si="5"/>
        <v>0.15390625989476767</v>
      </c>
      <c r="G49" s="57">
        <f t="shared" si="5"/>
        <v>0.15090411437904602</v>
      </c>
      <c r="H49" s="57">
        <f t="shared" si="5"/>
        <v>0.1482794599759662</v>
      </c>
      <c r="I49" s="57">
        <f t="shared" si="5"/>
        <v>0.15152357405607289</v>
      </c>
      <c r="J49" s="57">
        <f t="shared" si="5"/>
        <v>0.15541187520220023</v>
      </c>
      <c r="K49" s="57">
        <f t="shared" si="5"/>
        <v>0.15208438356592907</v>
      </c>
      <c r="L49" s="57">
        <f t="shared" si="5"/>
        <v>0.1537049517487063</v>
      </c>
      <c r="M49" s="57">
        <f t="shared" si="5"/>
        <v>0.15132316051007</v>
      </c>
      <c r="N49" s="57">
        <f t="shared" si="5"/>
        <v>0.15564779393827907</v>
      </c>
      <c r="O49" s="57">
        <f t="shared" si="5"/>
        <v>0.15185228961395242</v>
      </c>
      <c r="P49" s="58">
        <f t="shared" si="5"/>
        <v>0.14465483620704622</v>
      </c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</row>
    <row r="50" spans="1:37" ht="16.5" thickBot="1" x14ac:dyDescent="0.3">
      <c r="A50" s="23" t="s">
        <v>4</v>
      </c>
      <c r="B50" s="24">
        <f t="shared" si="5"/>
        <v>3.6794779817371587E-2</v>
      </c>
      <c r="C50" s="25">
        <f t="shared" si="5"/>
        <v>3.7412926773974883E-2</v>
      </c>
      <c r="D50" s="25">
        <f t="shared" si="5"/>
        <v>3.6725193894958326E-2</v>
      </c>
      <c r="E50" s="25">
        <f t="shared" si="5"/>
        <v>4.3774196819455359E-2</v>
      </c>
      <c r="F50" s="25">
        <f t="shared" si="5"/>
        <v>5.5364220085022821E-2</v>
      </c>
      <c r="G50" s="26">
        <f t="shared" si="5"/>
        <v>5.0305733969325764E-2</v>
      </c>
      <c r="H50" s="25">
        <f t="shared" si="5"/>
        <v>4.1924540217877879E-2</v>
      </c>
      <c r="I50" s="25">
        <f t="shared" si="5"/>
        <v>4.1095639801766427E-2</v>
      </c>
      <c r="J50" s="26">
        <f t="shared" si="5"/>
        <v>4.1779764440393365E-2</v>
      </c>
      <c r="K50" s="25">
        <f t="shared" si="5"/>
        <v>4.3721411236757081E-2</v>
      </c>
      <c r="L50" s="26">
        <f t="shared" si="5"/>
        <v>4.3812624777383895E-2</v>
      </c>
      <c r="M50" s="25">
        <f t="shared" si="5"/>
        <v>4.2628773261881185E-2</v>
      </c>
      <c r="N50" s="25">
        <f t="shared" si="5"/>
        <v>4.4192869769834574E-2</v>
      </c>
      <c r="O50" s="25">
        <f t="shared" si="5"/>
        <v>4.1815038465824884E-2</v>
      </c>
      <c r="P50" s="27">
        <f t="shared" si="5"/>
        <v>4.8285579034976656E-2</v>
      </c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</row>
    <row r="51" spans="1:37" ht="16.5" thickTop="1" x14ac:dyDescent="0.25">
      <c r="A51" s="29" t="s">
        <v>11</v>
      </c>
      <c r="B51" s="30">
        <f t="shared" si="5"/>
        <v>0.19327948217948673</v>
      </c>
      <c r="C51" s="31">
        <f t="shared" si="5"/>
        <v>0.19280196195846705</v>
      </c>
      <c r="D51" s="31">
        <f t="shared" si="5"/>
        <v>0.19021256661374278</v>
      </c>
      <c r="E51" s="51">
        <f t="shared" si="5"/>
        <v>0.19572542493578415</v>
      </c>
      <c r="F51" s="51">
        <f t="shared" si="5"/>
        <v>0.20927047997979051</v>
      </c>
      <c r="G51" s="32">
        <f t="shared" si="5"/>
        <v>0.20120984834837177</v>
      </c>
      <c r="H51" s="31">
        <f t="shared" si="5"/>
        <v>0.19020400019384409</v>
      </c>
      <c r="I51" s="31">
        <f t="shared" si="5"/>
        <v>0.19261921385783931</v>
      </c>
      <c r="J51" s="31">
        <f t="shared" si="5"/>
        <v>0.19719163964259362</v>
      </c>
      <c r="K51" s="31">
        <f t="shared" si="5"/>
        <v>0.19580579480268615</v>
      </c>
      <c r="L51" s="31">
        <f t="shared" si="5"/>
        <v>0.1975175765260902</v>
      </c>
      <c r="M51" s="31">
        <f t="shared" si="5"/>
        <v>0.19395193377195122</v>
      </c>
      <c r="N51" s="32">
        <f t="shared" si="5"/>
        <v>0.19984066370811363</v>
      </c>
      <c r="O51" s="31">
        <f t="shared" si="5"/>
        <v>0.1936673280797773</v>
      </c>
      <c r="P51" s="34">
        <f t="shared" si="5"/>
        <v>0.19294041524202285</v>
      </c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</row>
    <row r="52" spans="1:37" s="60" customFormat="1" ht="11.25" x14ac:dyDescent="0.2">
      <c r="A52" s="35" t="s">
        <v>6</v>
      </c>
      <c r="B52" s="35" t="s">
        <v>6</v>
      </c>
      <c r="C52" s="35" t="s">
        <v>6</v>
      </c>
      <c r="D52" s="35" t="s">
        <v>6</v>
      </c>
      <c r="E52" s="35" t="s">
        <v>6</v>
      </c>
      <c r="F52" s="35" t="s">
        <v>6</v>
      </c>
      <c r="G52" s="35" t="s">
        <v>6</v>
      </c>
      <c r="H52" s="35" t="s">
        <v>6</v>
      </c>
      <c r="I52" s="35" t="s">
        <v>6</v>
      </c>
      <c r="J52" s="35" t="s">
        <v>6</v>
      </c>
      <c r="K52" s="35" t="s">
        <v>6</v>
      </c>
      <c r="L52" s="35" t="s">
        <v>6</v>
      </c>
      <c r="M52" s="35" t="s">
        <v>6</v>
      </c>
      <c r="N52" s="35" t="s">
        <v>6</v>
      </c>
      <c r="O52" s="35" t="s">
        <v>6</v>
      </c>
      <c r="P52" s="35" t="s">
        <v>6</v>
      </c>
    </row>
    <row r="53" spans="1:37" ht="15.75" x14ac:dyDescent="0.25">
      <c r="A53" s="4" t="s">
        <v>1</v>
      </c>
      <c r="B53" s="5">
        <v>2021</v>
      </c>
      <c r="C53" s="6">
        <v>2022</v>
      </c>
      <c r="D53" s="6">
        <v>2023</v>
      </c>
      <c r="E53" s="6">
        <v>2024</v>
      </c>
      <c r="F53" s="6">
        <v>2025</v>
      </c>
      <c r="G53" s="6">
        <v>2026</v>
      </c>
      <c r="H53" s="6">
        <v>2027</v>
      </c>
      <c r="I53" s="6">
        <v>2028</v>
      </c>
      <c r="J53" s="7">
        <v>2029</v>
      </c>
      <c r="K53" s="6">
        <v>2030</v>
      </c>
      <c r="L53" s="6">
        <v>2031</v>
      </c>
      <c r="M53" s="6">
        <v>2032</v>
      </c>
      <c r="N53" s="6">
        <v>2033</v>
      </c>
      <c r="O53" s="6">
        <v>2034</v>
      </c>
      <c r="P53" s="8">
        <v>2035</v>
      </c>
      <c r="Q53" s="75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</row>
    <row r="54" spans="1:37" ht="15.75" x14ac:dyDescent="0.25">
      <c r="A54" s="53" t="s">
        <v>2</v>
      </c>
      <c r="B54" s="43">
        <f t="shared" ref="B54:E57" si="6">AF4</f>
        <v>8.1200832676280435E-2</v>
      </c>
      <c r="C54" s="12">
        <f t="shared" si="6"/>
        <v>8.8563327490218974E-2</v>
      </c>
      <c r="D54" s="12">
        <f t="shared" si="6"/>
        <v>8.3707792825004179E-2</v>
      </c>
      <c r="E54" s="15">
        <f t="shared" si="6"/>
        <v>7.9148410082352405E-2</v>
      </c>
      <c r="F54" s="14">
        <f>AJ4</f>
        <v>7.8654510275937325E-2</v>
      </c>
      <c r="G54" s="62">
        <f>AK4</f>
        <v>7.7439354557254494E-2</v>
      </c>
      <c r="H54" s="76">
        <f>AL4</f>
        <v>7.6629423059152088E-2</v>
      </c>
      <c r="I54" s="76">
        <f t="shared" ref="I54:I56" si="7">AM4</f>
        <v>7.5566008492984477E-2</v>
      </c>
      <c r="J54" s="14">
        <f>AN4</f>
        <v>7.4744344466378149E-2</v>
      </c>
      <c r="K54" s="14">
        <f t="shared" ref="J54:P57" si="8">AP4</f>
        <v>0</v>
      </c>
      <c r="L54" s="15">
        <f t="shared" si="8"/>
        <v>0</v>
      </c>
      <c r="M54" s="15">
        <f t="shared" si="8"/>
        <v>0</v>
      </c>
      <c r="N54" s="15">
        <f t="shared" si="8"/>
        <v>0</v>
      </c>
      <c r="O54" s="15">
        <f t="shared" si="8"/>
        <v>0</v>
      </c>
      <c r="P54" s="46">
        <f t="shared" si="8"/>
        <v>0</v>
      </c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</row>
    <row r="55" spans="1:37" ht="15.75" x14ac:dyDescent="0.25">
      <c r="A55" s="70" t="s">
        <v>3</v>
      </c>
      <c r="B55" s="77">
        <f t="shared" si="6"/>
        <v>1.3554816400195435E-2</v>
      </c>
      <c r="C55" s="78">
        <f t="shared" si="6"/>
        <v>1.1142046732730681E-2</v>
      </c>
      <c r="D55" s="79">
        <f t="shared" si="6"/>
        <v>1.2712616307330728E-2</v>
      </c>
      <c r="E55" s="80">
        <f t="shared" si="6"/>
        <v>1.5026911381603E-2</v>
      </c>
      <c r="F55" s="79">
        <f>AJ5</f>
        <v>1.2443641517711509E-2</v>
      </c>
      <c r="G55" s="62">
        <f t="shared" ref="G55:H56" si="9">AK5</f>
        <v>1.0988483931254745E-2</v>
      </c>
      <c r="H55" s="76">
        <f t="shared" si="9"/>
        <v>9.9117205548653383E-3</v>
      </c>
      <c r="I55" s="76">
        <f t="shared" si="7"/>
        <v>9.3877106123167846E-3</v>
      </c>
      <c r="J55" s="79">
        <f t="shared" ref="J55:J57" si="10">AN5</f>
        <v>8.9937571798995638E-3</v>
      </c>
      <c r="K55" s="81">
        <f t="shared" si="8"/>
        <v>0</v>
      </c>
      <c r="L55" s="16">
        <f t="shared" si="8"/>
        <v>0</v>
      </c>
      <c r="M55" s="16">
        <f t="shared" si="8"/>
        <v>0</v>
      </c>
      <c r="N55" s="16">
        <f t="shared" si="8"/>
        <v>0</v>
      </c>
      <c r="O55" s="16">
        <f t="shared" si="8"/>
        <v>0</v>
      </c>
      <c r="P55" s="20">
        <f t="shared" si="8"/>
        <v>0</v>
      </c>
      <c r="Q55" s="75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</row>
    <row r="56" spans="1:37" ht="16.5" thickBot="1" x14ac:dyDescent="0.3">
      <c r="A56" s="48" t="s">
        <v>4</v>
      </c>
      <c r="B56" s="82">
        <f t="shared" si="6"/>
        <v>4.5639658835814237E-2</v>
      </c>
      <c r="C56" s="83">
        <f t="shared" si="6"/>
        <v>5.6080329910961506E-2</v>
      </c>
      <c r="D56" s="83">
        <f t="shared" si="6"/>
        <v>4.9540487104855958E-2</v>
      </c>
      <c r="E56" s="83">
        <f t="shared" si="6"/>
        <v>4.4011440512666332E-2</v>
      </c>
      <c r="F56" s="83">
        <f>AJ6</f>
        <v>4.7614128710755141E-2</v>
      </c>
      <c r="G56" s="62">
        <f t="shared" si="9"/>
        <v>4.3684607720107071E-2</v>
      </c>
      <c r="H56" s="76">
        <f t="shared" si="9"/>
        <v>4.0650410193751083E-2</v>
      </c>
      <c r="I56" s="76">
        <f t="shared" si="7"/>
        <v>3.8442451224046499E-2</v>
      </c>
      <c r="J56" s="83">
        <f t="shared" si="10"/>
        <v>3.6794363925371242E-2</v>
      </c>
      <c r="K56" s="84">
        <f t="shared" si="8"/>
        <v>0</v>
      </c>
      <c r="L56" s="25">
        <f t="shared" si="8"/>
        <v>0</v>
      </c>
      <c r="M56" s="25">
        <f t="shared" si="8"/>
        <v>0</v>
      </c>
      <c r="N56" s="25">
        <f t="shared" si="8"/>
        <v>0</v>
      </c>
      <c r="O56" s="25">
        <f t="shared" si="8"/>
        <v>0</v>
      </c>
      <c r="P56" s="27">
        <f t="shared" si="8"/>
        <v>0</v>
      </c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</row>
    <row r="57" spans="1:37" ht="16.5" thickTop="1" x14ac:dyDescent="0.25">
      <c r="A57" s="59" t="s">
        <v>5</v>
      </c>
      <c r="B57" s="85">
        <f t="shared" si="6"/>
        <v>0.1403953079122901</v>
      </c>
      <c r="C57" s="86">
        <f t="shared" si="6"/>
        <v>0.15578570413391116</v>
      </c>
      <c r="D57" s="86">
        <f t="shared" si="6"/>
        <v>0.14596089623719086</v>
      </c>
      <c r="E57" s="86">
        <f t="shared" si="6"/>
        <v>0.13818676197662175</v>
      </c>
      <c r="F57" s="86">
        <f>AJ7</f>
        <v>0.13871228050440398</v>
      </c>
      <c r="G57" s="86">
        <f>AK7</f>
        <v>0.13211244620861631</v>
      </c>
      <c r="H57" s="86">
        <f>AL7</f>
        <v>0.1271915538077685</v>
      </c>
      <c r="I57" s="86">
        <f>AM7</f>
        <v>0.12339617032934776</v>
      </c>
      <c r="J57" s="86">
        <f t="shared" si="10"/>
        <v>0.12053246557164896</v>
      </c>
      <c r="K57" s="87">
        <f t="shared" si="8"/>
        <v>0</v>
      </c>
      <c r="L57" s="31">
        <f t="shared" si="8"/>
        <v>0</v>
      </c>
      <c r="M57" s="31">
        <f t="shared" si="8"/>
        <v>0</v>
      </c>
      <c r="N57" s="31">
        <f t="shared" si="8"/>
        <v>0</v>
      </c>
      <c r="O57" s="31">
        <f t="shared" si="8"/>
        <v>0</v>
      </c>
      <c r="P57" s="34">
        <f t="shared" si="8"/>
        <v>0</v>
      </c>
      <c r="Q57" s="75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</row>
    <row r="58" spans="1:37" s="36" customFormat="1" ht="6.75" x14ac:dyDescent="0.15">
      <c r="A58" s="35" t="s">
        <v>6</v>
      </c>
      <c r="B58" s="35" t="s">
        <v>6</v>
      </c>
      <c r="C58" s="35" t="s">
        <v>6</v>
      </c>
      <c r="D58" s="35" t="s">
        <v>6</v>
      </c>
      <c r="E58" s="35" t="s">
        <v>6</v>
      </c>
      <c r="F58" s="35" t="s">
        <v>6</v>
      </c>
      <c r="G58" s="35" t="s">
        <v>6</v>
      </c>
      <c r="H58" s="35" t="s">
        <v>6</v>
      </c>
      <c r="I58" s="35" t="s">
        <v>6</v>
      </c>
      <c r="J58" s="35" t="s">
        <v>6</v>
      </c>
      <c r="K58" s="35" t="s">
        <v>6</v>
      </c>
      <c r="L58" s="35" t="s">
        <v>6</v>
      </c>
      <c r="M58" s="35" t="s">
        <v>6</v>
      </c>
      <c r="N58" s="35" t="s">
        <v>6</v>
      </c>
      <c r="O58" s="35" t="s">
        <v>6</v>
      </c>
      <c r="P58" s="35" t="s">
        <v>6</v>
      </c>
    </row>
    <row r="59" spans="1:37" ht="15.75" x14ac:dyDescent="0.25">
      <c r="A59" s="4" t="s">
        <v>7</v>
      </c>
      <c r="B59" s="37">
        <v>2021</v>
      </c>
      <c r="C59" s="38">
        <v>2022</v>
      </c>
      <c r="D59" s="38">
        <v>2023</v>
      </c>
      <c r="E59" s="38">
        <v>2024</v>
      </c>
      <c r="F59" s="38">
        <v>2025</v>
      </c>
      <c r="G59" s="38">
        <v>2026</v>
      </c>
      <c r="H59" s="38">
        <v>2027</v>
      </c>
      <c r="I59" s="38">
        <v>2028</v>
      </c>
      <c r="J59" s="38">
        <v>2029</v>
      </c>
      <c r="K59" s="38">
        <v>2030</v>
      </c>
      <c r="L59" s="38">
        <v>2031</v>
      </c>
      <c r="M59" s="38">
        <v>2032</v>
      </c>
      <c r="N59" s="38">
        <v>2033</v>
      </c>
      <c r="O59" s="38">
        <v>2034</v>
      </c>
      <c r="P59" s="39">
        <v>2035</v>
      </c>
      <c r="Q59" s="75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</row>
    <row r="60" spans="1:37" ht="15.75" x14ac:dyDescent="0.25">
      <c r="A60" s="10" t="s">
        <v>8</v>
      </c>
      <c r="B60" s="11">
        <f t="shared" ref="B60:E63" si="11">AF10</f>
        <v>2.1582051542989263E-2</v>
      </c>
      <c r="C60" s="15">
        <f t="shared" si="11"/>
        <v>2.1461876908648547E-2</v>
      </c>
      <c r="D60" s="42">
        <f t="shared" si="11"/>
        <v>2.1492216254830342E-2</v>
      </c>
      <c r="E60" s="15">
        <f t="shared" si="11"/>
        <v>2.1772223717600094E-2</v>
      </c>
      <c r="F60" s="15">
        <f>AJ10</f>
        <v>2.2983239704376976E-2</v>
      </c>
      <c r="G60" s="15">
        <f>AK10</f>
        <v>2.330674214066817E-2</v>
      </c>
      <c r="H60" s="13">
        <f>AL10</f>
        <v>2.3491266518127586E-2</v>
      </c>
      <c r="I60" s="13">
        <f>AM10</f>
        <v>2.3571096456038044E-2</v>
      </c>
      <c r="J60" s="42">
        <f t="shared" ref="J60:J63" si="12">AN10</f>
        <v>2.3808073747239405E-2</v>
      </c>
      <c r="K60" s="15">
        <f t="shared" ref="J60:P63" si="13">AP10</f>
        <v>0</v>
      </c>
      <c r="L60" s="15">
        <f t="shared" si="13"/>
        <v>0</v>
      </c>
      <c r="M60" s="15">
        <f t="shared" si="13"/>
        <v>0</v>
      </c>
      <c r="N60" s="15">
        <f t="shared" si="13"/>
        <v>0</v>
      </c>
      <c r="O60" s="15">
        <f t="shared" si="13"/>
        <v>0</v>
      </c>
      <c r="P60" s="46">
        <f t="shared" si="13"/>
        <v>0</v>
      </c>
      <c r="Q60" s="88"/>
      <c r="R60" s="89"/>
      <c r="S60" s="89"/>
      <c r="T60" s="89"/>
      <c r="U60" s="89"/>
      <c r="V60" s="89"/>
      <c r="W60" s="89"/>
      <c r="X60" s="89"/>
      <c r="Y60" s="89"/>
      <c r="Z60" s="89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</row>
    <row r="61" spans="1:37" ht="15.75" x14ac:dyDescent="0.25">
      <c r="A61" s="47" t="s">
        <v>9</v>
      </c>
      <c r="B61" s="18">
        <f t="shared" si="11"/>
        <v>2.1539243447603901E-2</v>
      </c>
      <c r="C61" s="16">
        <f t="shared" si="11"/>
        <v>2.1479889525335315E-2</v>
      </c>
      <c r="D61" s="16">
        <f t="shared" si="11"/>
        <v>2.242663462095032E-2</v>
      </c>
      <c r="E61" s="16">
        <f t="shared" si="11"/>
        <v>2.1486329672330946E-2</v>
      </c>
      <c r="F61" s="16">
        <f>AJ11</f>
        <v>2.1216240368066418E-2</v>
      </c>
      <c r="G61" s="15">
        <f t="shared" ref="G61:I62" si="14">AK11</f>
        <v>2.1227134232055623E-2</v>
      </c>
      <c r="H61" s="13">
        <f t="shared" si="14"/>
        <v>2.1251600833735482E-2</v>
      </c>
      <c r="I61" s="13">
        <f t="shared" si="14"/>
        <v>2.122233694056868E-2</v>
      </c>
      <c r="J61" s="16">
        <f t="shared" si="12"/>
        <v>2.1305867238088985E-2</v>
      </c>
      <c r="K61" s="16">
        <f t="shared" si="13"/>
        <v>0</v>
      </c>
      <c r="L61" s="16">
        <f t="shared" si="13"/>
        <v>0</v>
      </c>
      <c r="M61" s="16">
        <f t="shared" si="13"/>
        <v>0</v>
      </c>
      <c r="N61" s="16">
        <f t="shared" si="13"/>
        <v>0</v>
      </c>
      <c r="O61" s="16">
        <f t="shared" si="13"/>
        <v>0</v>
      </c>
      <c r="P61" s="20">
        <f t="shared" si="13"/>
        <v>0</v>
      </c>
      <c r="Q61" s="75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</row>
    <row r="62" spans="1:37" ht="16.5" thickBot="1" x14ac:dyDescent="0.3">
      <c r="A62" s="23" t="s">
        <v>10</v>
      </c>
      <c r="B62" s="24">
        <f t="shared" si="11"/>
        <v>1.7322150760603977E-2</v>
      </c>
      <c r="C62" s="26">
        <f t="shared" si="11"/>
        <v>1.4531430982622615E-2</v>
      </c>
      <c r="D62" s="25">
        <f t="shared" si="11"/>
        <v>1.7104435564868792E-2</v>
      </c>
      <c r="E62" s="25">
        <f t="shared" si="11"/>
        <v>1.7339470687763172E-2</v>
      </c>
      <c r="F62" s="25">
        <f>AJ12</f>
        <v>1.3927937050744119E-2</v>
      </c>
      <c r="G62" s="15">
        <f t="shared" si="14"/>
        <v>1.3226140000323152E-2</v>
      </c>
      <c r="H62" s="13">
        <f t="shared" si="14"/>
        <v>1.2808636349634984E-2</v>
      </c>
      <c r="I62" s="13">
        <f t="shared" si="14"/>
        <v>1.2377705132971957E-2</v>
      </c>
      <c r="J62" s="25">
        <f t="shared" si="12"/>
        <v>1.2039179064936772E-2</v>
      </c>
      <c r="K62" s="72">
        <f t="shared" si="13"/>
        <v>0</v>
      </c>
      <c r="L62" s="25">
        <f t="shared" si="13"/>
        <v>0</v>
      </c>
      <c r="M62" s="25">
        <f t="shared" si="13"/>
        <v>0</v>
      </c>
      <c r="N62" s="25">
        <f t="shared" si="13"/>
        <v>0</v>
      </c>
      <c r="O62" s="25">
        <f t="shared" si="13"/>
        <v>0</v>
      </c>
      <c r="P62" s="27">
        <f t="shared" si="13"/>
        <v>0</v>
      </c>
      <c r="Q62" s="75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</row>
    <row r="63" spans="1:37" ht="16.5" thickTop="1" x14ac:dyDescent="0.25">
      <c r="A63" s="29" t="s">
        <v>11</v>
      </c>
      <c r="B63" s="30">
        <f t="shared" si="11"/>
        <v>6.0443445751197145E-2</v>
      </c>
      <c r="C63" s="31">
        <f t="shared" si="11"/>
        <v>5.7473197416606468E-2</v>
      </c>
      <c r="D63" s="31">
        <f t="shared" si="11"/>
        <v>6.102328644064945E-2</v>
      </c>
      <c r="E63" s="31">
        <f t="shared" si="11"/>
        <v>6.0598024077694213E-2</v>
      </c>
      <c r="F63" s="31">
        <f>AJ13</f>
        <v>5.8127417123187509E-2</v>
      </c>
      <c r="G63" s="31">
        <f>AK13</f>
        <v>5.7760016373046952E-2</v>
      </c>
      <c r="H63" s="31">
        <f>AL13</f>
        <v>5.7551503701498058E-2</v>
      </c>
      <c r="I63" s="31">
        <f>AM13</f>
        <v>5.7171138529578676E-2</v>
      </c>
      <c r="J63" s="31">
        <f t="shared" si="12"/>
        <v>5.7153120050265169E-2</v>
      </c>
      <c r="K63" s="31">
        <f t="shared" si="13"/>
        <v>0</v>
      </c>
      <c r="L63" s="31">
        <f t="shared" si="13"/>
        <v>0</v>
      </c>
      <c r="M63" s="32">
        <f t="shared" si="13"/>
        <v>0</v>
      </c>
      <c r="N63" s="31">
        <f t="shared" si="13"/>
        <v>0</v>
      </c>
      <c r="O63" s="31">
        <f t="shared" si="13"/>
        <v>0</v>
      </c>
      <c r="P63" s="34">
        <f t="shared" si="13"/>
        <v>0</v>
      </c>
      <c r="Q63" s="75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</row>
    <row r="64" spans="1:37" s="36" customFormat="1" ht="6.75" x14ac:dyDescent="0.15">
      <c r="A64" s="35" t="s">
        <v>6</v>
      </c>
      <c r="B64" s="35" t="s">
        <v>6</v>
      </c>
      <c r="C64" s="35" t="s">
        <v>6</v>
      </c>
      <c r="D64" s="35" t="s">
        <v>6</v>
      </c>
      <c r="E64" s="35" t="s">
        <v>6</v>
      </c>
      <c r="F64" s="35" t="s">
        <v>6</v>
      </c>
      <c r="G64" s="35" t="s">
        <v>6</v>
      </c>
      <c r="H64" s="35" t="s">
        <v>6</v>
      </c>
      <c r="I64" s="35" t="s">
        <v>6</v>
      </c>
      <c r="J64" s="35" t="s">
        <v>6</v>
      </c>
      <c r="K64" s="35" t="s">
        <v>6</v>
      </c>
      <c r="L64" s="35" t="s">
        <v>6</v>
      </c>
      <c r="M64" s="35" t="s">
        <v>6</v>
      </c>
      <c r="N64" s="35" t="s">
        <v>6</v>
      </c>
      <c r="O64" s="35" t="s">
        <v>6</v>
      </c>
      <c r="P64" s="35" t="s">
        <v>6</v>
      </c>
    </row>
    <row r="65" spans="1:37" ht="15.75" x14ac:dyDescent="0.25">
      <c r="A65" s="69" t="s">
        <v>12</v>
      </c>
      <c r="B65" s="37">
        <v>2021</v>
      </c>
      <c r="C65" s="38">
        <v>2022</v>
      </c>
      <c r="D65" s="38">
        <v>2023</v>
      </c>
      <c r="E65" s="38">
        <v>2024</v>
      </c>
      <c r="F65" s="38">
        <v>2025</v>
      </c>
      <c r="G65" s="38">
        <v>2026</v>
      </c>
      <c r="H65" s="38">
        <v>2027</v>
      </c>
      <c r="I65" s="38">
        <v>2028</v>
      </c>
      <c r="J65" s="38">
        <v>2029</v>
      </c>
      <c r="K65" s="38">
        <v>2030</v>
      </c>
      <c r="L65" s="38">
        <v>2031</v>
      </c>
      <c r="M65" s="38">
        <v>2032</v>
      </c>
      <c r="N65" s="38">
        <v>2033</v>
      </c>
      <c r="O65" s="38">
        <v>2034</v>
      </c>
      <c r="P65" s="39">
        <v>2035</v>
      </c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</row>
    <row r="66" spans="1:37" ht="15.75" x14ac:dyDescent="0.25">
      <c r="A66" s="53" t="s">
        <v>8</v>
      </c>
      <c r="B66" s="43">
        <f t="shared" ref="B66:E69" si="15">AF16</f>
        <v>8.9211069630177227E-3</v>
      </c>
      <c r="C66" s="12">
        <f t="shared" si="15"/>
        <v>8.7748544111461296E-3</v>
      </c>
      <c r="D66" s="15">
        <f t="shared" si="15"/>
        <v>8.356781162958446E-3</v>
      </c>
      <c r="E66" s="15">
        <f t="shared" si="15"/>
        <v>8.7356199308005842E-3</v>
      </c>
      <c r="F66" s="12">
        <f>AJ16</f>
        <v>8.9421908658334943E-3</v>
      </c>
      <c r="G66" s="15">
        <f>AK16</f>
        <v>8.7826721458924648E-3</v>
      </c>
      <c r="H66" s="14">
        <f>AL16</f>
        <v>8.5211062027363543E-3</v>
      </c>
      <c r="I66" s="14">
        <f>AM16</f>
        <v>8.3061766964612899E-3</v>
      </c>
      <c r="J66" s="41">
        <f t="shared" ref="J66:J69" si="16">AN16</f>
        <v>8.1132397994952386E-3</v>
      </c>
      <c r="K66" s="14">
        <f t="shared" ref="J66:P69" si="17">AP16</f>
        <v>0</v>
      </c>
      <c r="L66" s="14">
        <f t="shared" si="17"/>
        <v>0</v>
      </c>
      <c r="M66" s="15">
        <f t="shared" si="17"/>
        <v>0</v>
      </c>
      <c r="N66" s="14">
        <f t="shared" si="17"/>
        <v>0</v>
      </c>
      <c r="O66" s="90">
        <f t="shared" si="17"/>
        <v>0</v>
      </c>
      <c r="P66" s="46">
        <f t="shared" si="17"/>
        <v>0</v>
      </c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</row>
    <row r="67" spans="1:37" ht="15.75" x14ac:dyDescent="0.25">
      <c r="A67" s="54" t="s">
        <v>9</v>
      </c>
      <c r="B67" s="91">
        <f t="shared" si="15"/>
        <v>1.4559053540061672E-3</v>
      </c>
      <c r="C67" s="16">
        <f t="shared" si="15"/>
        <v>1.9513196015128686E-3</v>
      </c>
      <c r="D67" s="49">
        <f t="shared" si="15"/>
        <v>2.7617474605194253E-3</v>
      </c>
      <c r="E67" s="22">
        <f t="shared" si="15"/>
        <v>2.6897501739034727E-3</v>
      </c>
      <c r="F67" s="92">
        <f>AJ17</f>
        <v>2.6054361734585037E-3</v>
      </c>
      <c r="G67" s="15">
        <f t="shared" ref="G67:I68" si="18">AK17</f>
        <v>2.5314587457166836E-3</v>
      </c>
      <c r="H67" s="14">
        <f t="shared" si="18"/>
        <v>2.4484152612446542E-3</v>
      </c>
      <c r="I67" s="14">
        <f t="shared" si="18"/>
        <v>2.3675099598408551E-3</v>
      </c>
      <c r="J67" s="93">
        <f t="shared" si="16"/>
        <v>2.3025144672007601E-3</v>
      </c>
      <c r="K67" s="16">
        <f t="shared" si="17"/>
        <v>0</v>
      </c>
      <c r="L67" s="92">
        <f t="shared" si="17"/>
        <v>0</v>
      </c>
      <c r="M67" s="19">
        <f t="shared" si="17"/>
        <v>0</v>
      </c>
      <c r="N67" s="92">
        <f t="shared" si="17"/>
        <v>0</v>
      </c>
      <c r="O67" s="94">
        <f t="shared" si="17"/>
        <v>0</v>
      </c>
      <c r="P67" s="20">
        <f t="shared" si="17"/>
        <v>0</v>
      </c>
      <c r="Q67" s="75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</row>
    <row r="68" spans="1:37" ht="16.5" thickBot="1" x14ac:dyDescent="0.3">
      <c r="A68" s="48" t="s">
        <v>10</v>
      </c>
      <c r="B68" s="28">
        <f t="shared" si="15"/>
        <v>3.0524001417517616E-2</v>
      </c>
      <c r="C68" s="25">
        <f t="shared" si="15"/>
        <v>3.1020848251594783E-2</v>
      </c>
      <c r="D68" s="25">
        <f t="shared" si="15"/>
        <v>2.9468810206105926E-2</v>
      </c>
      <c r="E68" s="25">
        <f t="shared" si="15"/>
        <v>3.1506242245988372E-2</v>
      </c>
      <c r="F68" s="25">
        <f>AJ18</f>
        <v>3.1133962289351749E-2</v>
      </c>
      <c r="G68" s="15">
        <f t="shared" si="18"/>
        <v>3.0589846189555184E-2</v>
      </c>
      <c r="H68" s="14">
        <f t="shared" si="18"/>
        <v>3.0235750935520087E-2</v>
      </c>
      <c r="I68" s="14">
        <f t="shared" si="18"/>
        <v>2.9573032987894123E-2</v>
      </c>
      <c r="J68" s="25">
        <f t="shared" si="16"/>
        <v>2.9021011461367305E-2</v>
      </c>
      <c r="K68" s="25">
        <f t="shared" si="17"/>
        <v>0</v>
      </c>
      <c r="L68" s="25">
        <f t="shared" si="17"/>
        <v>0</v>
      </c>
      <c r="M68" s="66">
        <f t="shared" si="17"/>
        <v>0</v>
      </c>
      <c r="N68" s="25">
        <f t="shared" si="17"/>
        <v>0</v>
      </c>
      <c r="O68" s="96">
        <f t="shared" si="17"/>
        <v>0</v>
      </c>
      <c r="P68" s="97">
        <f t="shared" si="17"/>
        <v>0</v>
      </c>
      <c r="Q68" s="75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</row>
    <row r="69" spans="1:37" ht="16.5" thickTop="1" x14ac:dyDescent="0.25">
      <c r="A69" s="29" t="s">
        <v>11</v>
      </c>
      <c r="B69" s="30">
        <f t="shared" si="15"/>
        <v>4.0901013734541504E-2</v>
      </c>
      <c r="C69" s="31">
        <f t="shared" si="15"/>
        <v>4.174702226425378E-2</v>
      </c>
      <c r="D69" s="73">
        <f t="shared" si="15"/>
        <v>4.0587338829583798E-2</v>
      </c>
      <c r="E69" s="33">
        <f t="shared" si="15"/>
        <v>4.2931612350692434E-2</v>
      </c>
      <c r="F69" s="33">
        <f>AJ19</f>
        <v>4.2681589328643743E-2</v>
      </c>
      <c r="G69" s="33">
        <f>AK19</f>
        <v>4.1903977081164341E-2</v>
      </c>
      <c r="H69" s="33">
        <f>AL19</f>
        <v>4.1205272399501093E-2</v>
      </c>
      <c r="I69" s="33">
        <f>AM19</f>
        <v>4.0246719644196266E-2</v>
      </c>
      <c r="J69" s="73">
        <f t="shared" si="16"/>
        <v>3.9436765728063303E-2</v>
      </c>
      <c r="K69" s="33">
        <f t="shared" si="17"/>
        <v>0</v>
      </c>
      <c r="L69" s="33">
        <f t="shared" si="17"/>
        <v>0</v>
      </c>
      <c r="M69" s="33">
        <f t="shared" si="17"/>
        <v>0</v>
      </c>
      <c r="N69" s="33">
        <f t="shared" si="17"/>
        <v>0</v>
      </c>
      <c r="O69" s="33">
        <f t="shared" si="17"/>
        <v>0</v>
      </c>
      <c r="P69" s="34">
        <f t="shared" si="17"/>
        <v>0</v>
      </c>
      <c r="Q69" s="75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</row>
    <row r="70" spans="1:37" s="36" customFormat="1" ht="6.75" x14ac:dyDescent="0.15">
      <c r="A70" s="35" t="s">
        <v>6</v>
      </c>
      <c r="B70" s="35" t="s">
        <v>6</v>
      </c>
      <c r="C70" s="35" t="s">
        <v>6</v>
      </c>
      <c r="D70" s="35" t="s">
        <v>6</v>
      </c>
      <c r="E70" s="35" t="s">
        <v>6</v>
      </c>
      <c r="F70" s="35" t="s">
        <v>6</v>
      </c>
      <c r="G70" s="35" t="s">
        <v>6</v>
      </c>
      <c r="H70" s="35" t="s">
        <v>6</v>
      </c>
      <c r="I70" s="35" t="s">
        <v>6</v>
      </c>
      <c r="J70" s="35" t="s">
        <v>6</v>
      </c>
      <c r="K70" s="35" t="s">
        <v>6</v>
      </c>
      <c r="L70" s="35" t="s">
        <v>6</v>
      </c>
      <c r="M70" s="35" t="s">
        <v>6</v>
      </c>
      <c r="N70" s="35" t="s">
        <v>6</v>
      </c>
      <c r="O70" s="35" t="s">
        <v>6</v>
      </c>
      <c r="P70" s="35" t="s">
        <v>6</v>
      </c>
    </row>
    <row r="71" spans="1:37" ht="31.15" customHeight="1" x14ac:dyDescent="0.25">
      <c r="A71" s="52" t="s">
        <v>13</v>
      </c>
      <c r="B71" s="37">
        <v>2021</v>
      </c>
      <c r="C71" s="38">
        <v>2022</v>
      </c>
      <c r="D71" s="38">
        <v>2023</v>
      </c>
      <c r="E71" s="38">
        <v>2024</v>
      </c>
      <c r="F71" s="38">
        <v>2025</v>
      </c>
      <c r="G71" s="38">
        <v>2026</v>
      </c>
      <c r="H71" s="38">
        <v>2027</v>
      </c>
      <c r="I71" s="38">
        <v>2028</v>
      </c>
      <c r="J71" s="38">
        <v>2029</v>
      </c>
      <c r="K71" s="38">
        <v>2030</v>
      </c>
      <c r="L71" s="38">
        <v>2031</v>
      </c>
      <c r="M71" s="38">
        <v>2032</v>
      </c>
      <c r="N71" s="38">
        <v>2033</v>
      </c>
      <c r="O71" s="38">
        <v>2034</v>
      </c>
      <c r="P71" s="39">
        <v>2035</v>
      </c>
      <c r="Q71" s="75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</row>
    <row r="72" spans="1:37" ht="15.75" x14ac:dyDescent="0.25">
      <c r="A72" s="71" t="s">
        <v>8</v>
      </c>
      <c r="B72" s="11">
        <f t="shared" ref="B72:E76" si="19">AF22</f>
        <v>0.11170399118228741</v>
      </c>
      <c r="C72" s="14">
        <f t="shared" si="19"/>
        <v>0.11880005881001364</v>
      </c>
      <c r="D72" s="14">
        <f t="shared" si="19"/>
        <v>0.11355679024279296</v>
      </c>
      <c r="E72" s="14">
        <f t="shared" si="19"/>
        <v>0.10965625373075309</v>
      </c>
      <c r="F72" s="15">
        <f>AJ22</f>
        <v>0.11057994084614779</v>
      </c>
      <c r="G72" s="14">
        <f>AK22</f>
        <v>0.10952876884381513</v>
      </c>
      <c r="H72" s="12">
        <f>AL22</f>
        <v>0.10864179578001604</v>
      </c>
      <c r="I72" s="12">
        <f>AM22</f>
        <v>0.10744328164548381</v>
      </c>
      <c r="J72" s="13">
        <f t="shared" ref="J72:J76" si="20">AN22</f>
        <v>0.10666565801311279</v>
      </c>
      <c r="K72" s="15">
        <f t="shared" ref="J72:P76" si="21">AP22</f>
        <v>0</v>
      </c>
      <c r="L72" s="14">
        <f t="shared" si="21"/>
        <v>0</v>
      </c>
      <c r="M72" s="15">
        <f t="shared" si="21"/>
        <v>0</v>
      </c>
      <c r="N72" s="14">
        <f t="shared" si="21"/>
        <v>0</v>
      </c>
      <c r="O72" s="15">
        <f t="shared" si="21"/>
        <v>0</v>
      </c>
      <c r="P72" s="46">
        <f t="shared" si="21"/>
        <v>0</v>
      </c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</row>
    <row r="73" spans="1:37" ht="15.75" x14ac:dyDescent="0.25">
      <c r="A73" s="54" t="s">
        <v>9</v>
      </c>
      <c r="B73" s="21">
        <f t="shared" si="19"/>
        <v>3.65499652018055E-2</v>
      </c>
      <c r="C73" s="92">
        <f t="shared" si="19"/>
        <v>3.4573255859578871E-2</v>
      </c>
      <c r="D73" s="16">
        <f t="shared" si="19"/>
        <v>3.7900998388800476E-2</v>
      </c>
      <c r="E73" s="92">
        <f t="shared" si="19"/>
        <v>3.9202991227837422E-2</v>
      </c>
      <c r="F73" s="98">
        <f>AJ23</f>
        <v>3.6265318059236426E-2</v>
      </c>
      <c r="G73" s="14">
        <f t="shared" ref="G73:I76" si="22">AK23</f>
        <v>3.474707690902705E-2</v>
      </c>
      <c r="H73" s="12">
        <f t="shared" si="22"/>
        <v>3.3611736649845472E-2</v>
      </c>
      <c r="I73" s="12">
        <f t="shared" si="22"/>
        <v>3.2977557512726317E-2</v>
      </c>
      <c r="J73" s="92">
        <f t="shared" si="20"/>
        <v>3.2602138885189307E-2</v>
      </c>
      <c r="K73" s="99">
        <f t="shared" si="21"/>
        <v>0</v>
      </c>
      <c r="L73" s="92">
        <f t="shared" si="21"/>
        <v>0</v>
      </c>
      <c r="M73" s="99">
        <f t="shared" si="21"/>
        <v>0</v>
      </c>
      <c r="N73" s="92">
        <f t="shared" si="21"/>
        <v>0</v>
      </c>
      <c r="O73" s="99">
        <f t="shared" si="21"/>
        <v>0</v>
      </c>
      <c r="P73" s="20">
        <f t="shared" si="21"/>
        <v>0</v>
      </c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</row>
    <row r="74" spans="1:37" ht="15.75" x14ac:dyDescent="0.25">
      <c r="A74" s="55" t="s">
        <v>14</v>
      </c>
      <c r="B74" s="100">
        <f t="shared" si="19"/>
        <v>0.14825395638409292</v>
      </c>
      <c r="C74" s="57">
        <f t="shared" si="19"/>
        <v>0.1533733146695925</v>
      </c>
      <c r="D74" s="57">
        <f t="shared" si="19"/>
        <v>0.15145778863159343</v>
      </c>
      <c r="E74" s="101">
        <f t="shared" si="19"/>
        <v>0.14885924495859051</v>
      </c>
      <c r="F74" s="102">
        <f>AJ24</f>
        <v>0.14684525890538422</v>
      </c>
      <c r="G74" s="103">
        <f t="shared" si="22"/>
        <v>0.14427584575284219</v>
      </c>
      <c r="H74" s="104">
        <f t="shared" si="22"/>
        <v>0.1422535324298615</v>
      </c>
      <c r="I74" s="104">
        <f t="shared" si="22"/>
        <v>0.14042083915821013</v>
      </c>
      <c r="J74" s="101">
        <f t="shared" si="20"/>
        <v>0.1392677968983021</v>
      </c>
      <c r="K74" s="101">
        <f t="shared" si="21"/>
        <v>0</v>
      </c>
      <c r="L74" s="101">
        <f t="shared" si="21"/>
        <v>0</v>
      </c>
      <c r="M74" s="101">
        <f t="shared" si="21"/>
        <v>0</v>
      </c>
      <c r="N74" s="101">
        <f t="shared" si="21"/>
        <v>0</v>
      </c>
      <c r="O74" s="101">
        <f t="shared" si="21"/>
        <v>0</v>
      </c>
      <c r="P74" s="58">
        <f t="shared" si="21"/>
        <v>0</v>
      </c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</row>
    <row r="75" spans="1:37" ht="16.5" thickBot="1" x14ac:dyDescent="0.3">
      <c r="A75" s="48" t="s">
        <v>4</v>
      </c>
      <c r="B75" s="28">
        <f t="shared" si="19"/>
        <v>5.5816363070929305E-2</v>
      </c>
      <c r="C75" s="95">
        <f t="shared" si="19"/>
        <v>6.5426202128474623E-2</v>
      </c>
      <c r="D75" s="95">
        <f t="shared" si="19"/>
        <v>6.0725469851992626E-2</v>
      </c>
      <c r="E75" s="25">
        <f t="shared" si="19"/>
        <v>5.2064678119637733E-2</v>
      </c>
      <c r="F75" s="25">
        <f>AJ25</f>
        <v>5.3578607478637047E-2</v>
      </c>
      <c r="G75" s="14">
        <f t="shared" si="22"/>
        <v>4.9535276272643182E-2</v>
      </c>
      <c r="H75" s="105">
        <f t="shared" si="22"/>
        <v>4.6363380559353802E-2</v>
      </c>
      <c r="I75" s="105">
        <f t="shared" si="22"/>
        <v>4.4019579668435928E-2</v>
      </c>
      <c r="J75" s="25">
        <f t="shared" si="20"/>
        <v>4.2270356671611511E-2</v>
      </c>
      <c r="K75" s="25">
        <f t="shared" si="21"/>
        <v>0</v>
      </c>
      <c r="L75" s="25">
        <f t="shared" si="21"/>
        <v>0</v>
      </c>
      <c r="M75" s="25">
        <f t="shared" si="21"/>
        <v>0</v>
      </c>
      <c r="N75" s="25">
        <f t="shared" si="21"/>
        <v>0</v>
      </c>
      <c r="O75" s="25">
        <f t="shared" si="21"/>
        <v>0</v>
      </c>
      <c r="P75" s="27">
        <f t="shared" si="21"/>
        <v>0</v>
      </c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</row>
    <row r="76" spans="1:37" ht="16.5" thickTop="1" x14ac:dyDescent="0.25">
      <c r="A76" s="59" t="s">
        <v>11</v>
      </c>
      <c r="B76" s="51">
        <f t="shared" si="19"/>
        <v>0.20407031945502219</v>
      </c>
      <c r="C76" s="32">
        <f t="shared" si="19"/>
        <v>0.21879951679806714</v>
      </c>
      <c r="D76" s="33">
        <f t="shared" si="19"/>
        <v>0.21218325848358607</v>
      </c>
      <c r="E76" s="33">
        <f t="shared" si="19"/>
        <v>0.20092392307822823</v>
      </c>
      <c r="F76" s="33">
        <f>AJ26</f>
        <v>0.20042386638402127</v>
      </c>
      <c r="G76" s="33">
        <f>AK26</f>
        <v>0.19381112202548534</v>
      </c>
      <c r="H76" s="106">
        <f t="shared" si="22"/>
        <v>0.18861691298921529</v>
      </c>
      <c r="I76" s="106">
        <f t="shared" si="22"/>
        <v>0.18444041882664608</v>
      </c>
      <c r="J76" s="33">
        <f t="shared" si="20"/>
        <v>0.18153815356991362</v>
      </c>
      <c r="K76" s="33">
        <f t="shared" si="21"/>
        <v>0</v>
      </c>
      <c r="L76" s="33">
        <f t="shared" si="21"/>
        <v>0</v>
      </c>
      <c r="M76" s="33">
        <f t="shared" si="21"/>
        <v>0</v>
      </c>
      <c r="N76" s="33">
        <f t="shared" si="21"/>
        <v>0</v>
      </c>
      <c r="O76" s="33">
        <f t="shared" si="21"/>
        <v>0</v>
      </c>
      <c r="P76" s="34">
        <f t="shared" si="21"/>
        <v>0</v>
      </c>
      <c r="Q76" s="75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</row>
    <row r="77" spans="1:37" s="107" customFormat="1" ht="22.15" customHeight="1" x14ac:dyDescent="0.25">
      <c r="A77" s="121" t="s">
        <v>18</v>
      </c>
      <c r="B77" s="122"/>
      <c r="C77" s="122"/>
      <c r="D77" s="122"/>
      <c r="E77" s="122"/>
      <c r="F77" s="122"/>
      <c r="G77" s="122"/>
      <c r="H77" s="122"/>
      <c r="I77" s="123" t="s">
        <v>15</v>
      </c>
      <c r="J77" s="123"/>
      <c r="K77" s="123"/>
      <c r="L77" s="123"/>
      <c r="M77" s="123"/>
      <c r="N77" s="123"/>
      <c r="O77" s="123"/>
      <c r="P77" s="123"/>
    </row>
    <row r="78" spans="1:37" s="108" customFormat="1" ht="12.75" x14ac:dyDescent="0.25">
      <c r="A78" s="125" t="s">
        <v>16</v>
      </c>
      <c r="B78" s="125"/>
      <c r="C78" s="125"/>
      <c r="D78" s="125"/>
      <c r="E78" s="125"/>
      <c r="F78" s="125"/>
      <c r="G78" s="125"/>
      <c r="H78" s="125"/>
      <c r="I78" s="124"/>
      <c r="J78" s="124"/>
      <c r="K78" s="124"/>
      <c r="L78" s="124"/>
      <c r="M78" s="124"/>
      <c r="N78" s="124"/>
      <c r="O78" s="124"/>
      <c r="P78" s="124"/>
    </row>
    <row r="79" spans="1:37" s="108" customFormat="1" ht="14.45" customHeight="1" x14ac:dyDescent="0.25">
      <c r="A79" s="125" t="s">
        <v>20</v>
      </c>
      <c r="B79" s="125"/>
      <c r="C79" s="125"/>
      <c r="D79" s="125"/>
      <c r="E79" s="125"/>
      <c r="F79" s="125"/>
      <c r="G79" s="125"/>
      <c r="H79" s="125"/>
      <c r="I79" s="124"/>
      <c r="J79" s="124"/>
      <c r="K79" s="124"/>
      <c r="L79" s="124"/>
      <c r="M79" s="124"/>
      <c r="N79" s="124"/>
      <c r="O79" s="124"/>
      <c r="P79" s="124"/>
    </row>
    <row r="80" spans="1:37" x14ac:dyDescent="0.25">
      <c r="A80" s="118" t="s">
        <v>17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</row>
  </sheetData>
  <mergeCells count="7">
    <mergeCell ref="A80:P80"/>
    <mergeCell ref="A1:P1"/>
    <mergeCell ref="A2:P2"/>
    <mergeCell ref="A77:H77"/>
    <mergeCell ref="I77:P79"/>
    <mergeCell ref="A78:H78"/>
    <mergeCell ref="A79:H79"/>
  </mergeCells>
  <hyperlinks>
    <hyperlink ref="A77:G77" r:id="rId1" display="Price of Government" xr:uid="{2A554271-16CB-488C-866A-9CD695AE4FB0}"/>
    <hyperlink ref="A77:H77" r:id="rId2" display="Source: Minnesota Management &amp; Budget, Price of Government (February 2020 Forecast)" xr:uid="{74ABD9B2-A43B-4F3F-9680-520A0B10070D}"/>
  </hyperlinks>
  <pageMargins left="0" right="0" top="0.4" bottom="0" header="0.3" footer="0.3"/>
  <pageSetup scale="85" orientation="landscape" r:id="rId3"/>
  <headerFooter>
    <oddFooter>&amp;R&amp;10&amp;P</oddFooter>
  </headerFooter>
  <rowBreaks count="2" manualBreakCount="2">
    <brk id="26" max="15" man="1"/>
    <brk id="5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 Pct of Income</vt:lpstr>
      <vt:lpstr>'Table 2 Pct of Income'!Print_Area</vt:lpstr>
      <vt:lpstr>'Table 2 Pct of Income'!Print_Titles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Durkot, Andrew D (He/Him/His) (MDOR)</dc:creator>
  <cp:lastModifiedBy>Durkot, Andrew D (He/Him/His) (MDOR)</cp:lastModifiedBy>
  <dcterms:created xsi:type="dcterms:W3CDTF">2023-10-03T13:37:08Z</dcterms:created>
  <dcterms:modified xsi:type="dcterms:W3CDTF">2025-05-06T14:37:04Z</dcterms:modified>
</cp:coreProperties>
</file>