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Property\Private\SAPS\Airline Flight\Forms and Instructions\2025 AY\"/>
    </mc:Choice>
  </mc:AlternateContent>
  <xr:revisionPtr revIDLastSave="0" documentId="13_ncr:1_{A4AAB5FE-2C4E-47A0-98E4-589D1BBD704E}" xr6:coauthVersionLast="47" xr6:coauthVersionMax="47" xr10:uidLastSave="{00000000-0000-0000-0000-000000000000}"/>
  <bookViews>
    <workbookView xWindow="-120" yWindow="-120" windowWidth="29040" windowHeight="15840" xr2:uid="{00000000-000D-0000-FFFF-FFFF00000000}"/>
  </bookViews>
  <sheets>
    <sheet name="AF109A" sheetId="1" r:id="rId1"/>
    <sheet name="AF109B" sheetId="3" r:id="rId2"/>
    <sheet name="AF109BParts" sheetId="7" r:id="rId3"/>
    <sheet name="AF109C" sheetId="2" r:id="rId4"/>
  </sheets>
  <externalReferences>
    <externalReference r:id="rId5"/>
    <externalReference r:id="rId6"/>
    <externalReference r:id="rId7"/>
    <externalReference r:id="rId8"/>
  </externalReferences>
  <definedNames>
    <definedName name="A">'[1]Sched A'!#REF!</definedName>
    <definedName name="depr">#REF!</definedName>
    <definedName name="GasDist">'[2]Cost-Income'!#REF!</definedName>
    <definedName name="land">#REF!</definedName>
    <definedName name="lessltd">#REF!,#REF!,#REF!</definedName>
    <definedName name="page_1">'[2]Cost-Income'!#REF!</definedName>
    <definedName name="page_2">[2]Allocation!#REF!</definedName>
    <definedName name="page_3">[2]Deductions!#REF!</definedName>
    <definedName name="PRINT">#REF!</definedName>
    <definedName name="Sched_R">#REF!</definedName>
    <definedName name="Utl_24">[2]Coversheet!#REF!</definedName>
    <definedName name="Utl_24_10">#REF!</definedName>
    <definedName name="Utl_24_11">#REF!</definedName>
    <definedName name="Utl_24_12">#REF!</definedName>
    <definedName name="Utl_24_13">#REF!</definedName>
    <definedName name="Utl_24_14">#REF!</definedName>
    <definedName name="Utl_24_2">[3]CERTIFICATION!#REF!</definedName>
    <definedName name="Utl_24_21">#REF!</definedName>
    <definedName name="Utl_24_2A">#REF!</definedName>
    <definedName name="Utl_24_3">#REF!</definedName>
    <definedName name="Utl_24_4">#REF!</definedName>
    <definedName name="Utl_24_5">#REF!</definedName>
    <definedName name="Utl_24_6">#REF!</definedName>
    <definedName name="Utl_24_7">#REF!</definedName>
    <definedName name="Utl_24_8">#REF!</definedName>
    <definedName name="Utl_24_9">#REF!</definedName>
    <definedName name="UTL24_10">#REF!</definedName>
    <definedName name="UTL24_8">'[4]Balance Sheet'!#REF!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7" l="1"/>
  <c r="D6" i="7"/>
  <c r="D7" i="7"/>
  <c r="D8" i="7"/>
  <c r="D4" i="7"/>
  <c r="D5" i="2" l="1"/>
  <c r="D3" i="2"/>
  <c r="C9" i="7"/>
  <c r="B9" i="7"/>
  <c r="D7" i="2" l="1"/>
  <c r="D9" i="7"/>
</calcChain>
</file>

<file path=xl/sharedStrings.xml><?xml version="1.0" encoding="utf-8"?>
<sst xmlns="http://schemas.openxmlformats.org/spreadsheetml/2006/main" count="51" uniqueCount="48">
  <si>
    <t>Name of airline company</t>
  </si>
  <si>
    <t>MN tax ID</t>
  </si>
  <si>
    <t>Street address</t>
  </si>
  <si>
    <t>City</t>
  </si>
  <si>
    <t>Title</t>
  </si>
  <si>
    <t>State</t>
  </si>
  <si>
    <t>Email</t>
  </si>
  <si>
    <t>Type of Aircraft</t>
  </si>
  <si>
    <t>Zip code</t>
  </si>
  <si>
    <t>Does the airline primarily provide Cargo or Passenger Service?</t>
  </si>
  <si>
    <t>Cargo</t>
  </si>
  <si>
    <t>Passenger</t>
  </si>
  <si>
    <t>Airline Company Information AF109A</t>
  </si>
  <si>
    <t>Phone number</t>
  </si>
  <si>
    <t>Airline contact</t>
  </si>
  <si>
    <t>Original Cost</t>
  </si>
  <si>
    <t>Book Depreciation</t>
  </si>
  <si>
    <t>Net Book Value</t>
  </si>
  <si>
    <t>System</t>
  </si>
  <si>
    <t>Minnesota</t>
  </si>
  <si>
    <t>Engines</t>
  </si>
  <si>
    <t>Parts and Assemblies</t>
  </si>
  <si>
    <t>Expendable Parts</t>
  </si>
  <si>
    <t>Passenger Service</t>
  </si>
  <si>
    <t>Other</t>
  </si>
  <si>
    <t xml:space="preserve">Number of departures operated by the airline company during the previous calendar year </t>
  </si>
  <si>
    <t>Spare Parts Information (AF109BParts)</t>
  </si>
  <si>
    <t>Owned and Leased Aircraft Costs (AF109B)</t>
  </si>
  <si>
    <t>MN Percentage</t>
  </si>
  <si>
    <t>Minnesota Apportionment</t>
  </si>
  <si>
    <t>Maximum Takeoff Weight (pounds)</t>
  </si>
  <si>
    <t>Owned, Leased, or Used</t>
  </si>
  <si>
    <t>Used</t>
  </si>
  <si>
    <t>Yes</t>
  </si>
  <si>
    <t>No</t>
  </si>
  <si>
    <t>Total</t>
  </si>
  <si>
    <t>Tail Number</t>
  </si>
  <si>
    <t>Serial Number</t>
  </si>
  <si>
    <t>Flight Statistics (AF109C)</t>
  </si>
  <si>
    <t>Revenue ton miles of passengers, mail, express, and freight flown by the airline company during the previous calendar year</t>
  </si>
  <si>
    <t>Return Year</t>
  </si>
  <si>
    <t>Manufactured Year of Aircraft (Year Only)</t>
  </si>
  <si>
    <t>Owned</t>
  </si>
  <si>
    <t>Leased</t>
  </si>
  <si>
    <t>You must use whole numbers. Do not use decimals. Do not use negative numbers.</t>
  </si>
  <si>
    <t xml:space="preserve">Are the aircraft quiet aircraft? Quiet aircraft means turboprops and aircraft defined as stage III or IV by the Federal Aviation Administration. </t>
  </si>
  <si>
    <t xml:space="preserve"> </t>
  </si>
  <si>
    <t>Does the airline provide scheduled passenger service with the majority of turboprop aircrafts during six months or more of the year that taxes are levied to three or more airports inside or outside of Minnesota that serves a Minnesota city or town with a population of 100,000 or fewer that is not located in Anoka, Carver, Dakota, Hennepin, Ramsey, Scott, or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</si>
</sst>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 #,##0.00000000_);_(* \(#,##0.00000000\);_(* &quot;-&quot;??_);_(@_)"/>
  </numFmts>
  <fonts count="15" x14ac:knownFonts="1">
    <font>
      <sz val="11"/>
      <color theme="1"/>
      <name val="Calibri"/>
      <family val="2"/>
      <scheme val="minor"/>
    </font>
    <font>
      <u/>
      <sz val="11"/>
      <color theme="10"/>
      <name val="Calibri"/>
      <family val="2"/>
      <scheme val="minor"/>
    </font>
    <font>
      <b/>
      <sz val="11"/>
      <color theme="1"/>
      <name val="Calibri"/>
      <family val="2"/>
      <scheme val="minor"/>
    </font>
    <font>
      <sz val="10"/>
      <name val="Arial"/>
      <family val="2"/>
    </font>
    <font>
      <sz val="10"/>
      <name val="Arial"/>
      <family val="2"/>
    </font>
    <font>
      <sz val="12"/>
      <name val="Times New Roman"/>
      <family val="1"/>
    </font>
    <font>
      <sz val="11"/>
      <color indexed="8"/>
      <name val="Microsoft Sans Serif"/>
      <family val="2"/>
    </font>
    <font>
      <sz val="11"/>
      <color theme="1"/>
      <name val="Calibri"/>
      <family val="2"/>
      <scheme val="minor"/>
    </font>
    <font>
      <sz val="11"/>
      <color theme="1"/>
      <name val="Times New Roman"/>
      <family val="2"/>
    </font>
    <font>
      <sz val="10"/>
      <name val="Arial"/>
      <family val="2"/>
    </font>
    <font>
      <sz val="12"/>
      <name val="MS Sans Serif"/>
      <family val="2"/>
    </font>
    <font>
      <sz val="12"/>
      <name val="MS Sans Serif"/>
    </font>
    <font>
      <sz val="12"/>
      <name val="Times New Roman"/>
      <family val="1"/>
    </font>
    <font>
      <sz val="11"/>
      <name val="Calibri"/>
      <family val="2"/>
      <scheme val="minor"/>
    </font>
    <font>
      <b/>
      <sz val="12"/>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8">
    <xf numFmtId="0" fontId="0" fillId="0" borderId="0"/>
    <xf numFmtId="0" fontId="1" fillId="0" borderId="0" applyNumberFormat="0" applyFill="0" applyBorder="0" applyAlignment="0" applyProtection="0"/>
    <xf numFmtId="0" fontId="4" fillId="0" borderId="0"/>
    <xf numFmtId="44" fontId="5" fillId="0" borderId="0" applyFont="0" applyFill="0" applyBorder="0" applyAlignment="0" applyProtection="0"/>
    <xf numFmtId="0" fontId="6" fillId="0" borderId="0"/>
    <xf numFmtId="0" fontId="3" fillId="0" borderId="0"/>
    <xf numFmtId="0" fontId="9" fillId="0" borderId="0"/>
    <xf numFmtId="43" fontId="9" fillId="0" borderId="0" applyFont="0" applyFill="0" applyBorder="0" applyAlignment="0" applyProtection="0"/>
    <xf numFmtId="43" fontId="3" fillId="0" borderId="0" applyFont="0" applyFill="0" applyBorder="0" applyAlignment="0" applyProtection="0"/>
    <xf numFmtId="0" fontId="8" fillId="0" borderId="0"/>
    <xf numFmtId="9" fontId="8" fillId="0" borderId="0" applyFont="0" applyFill="0" applyBorder="0" applyAlignment="0" applyProtection="0"/>
    <xf numFmtId="0" fontId="10" fillId="0" borderId="0"/>
    <xf numFmtId="0" fontId="5" fillId="0" borderId="0"/>
    <xf numFmtId="9" fontId="10" fillId="0" borderId="0" applyFont="0" applyFill="0" applyBorder="0" applyAlignment="0" applyProtection="0"/>
    <xf numFmtId="9" fontId="10" fillId="0" borderId="0" applyFont="0" applyFill="0" applyBorder="0" applyAlignment="0" applyProtection="0"/>
    <xf numFmtId="0" fontId="8" fillId="0" borderId="0"/>
    <xf numFmtId="9" fontId="8" fillId="0" borderId="0" applyFont="0" applyFill="0" applyBorder="0" applyAlignment="0" applyProtection="0"/>
    <xf numFmtId="0" fontId="11" fillId="0" borderId="0"/>
    <xf numFmtId="0" fontId="12" fillId="0" borderId="0"/>
    <xf numFmtId="9" fontId="11" fillId="0" borderId="0" applyFont="0" applyFill="0" applyBorder="0" applyAlignment="0" applyProtection="0"/>
    <xf numFmtId="9" fontId="11" fillId="0" borderId="0" applyFont="0" applyFill="0" applyBorder="0" applyAlignment="0" applyProtection="0"/>
    <xf numFmtId="0" fontId="5" fillId="0" borderId="0"/>
    <xf numFmtId="9" fontId="10" fillId="0" borderId="0" applyFont="0" applyFill="0" applyBorder="0" applyAlignment="0" applyProtection="0"/>
    <xf numFmtId="9" fontId="10" fillId="0" borderId="0" applyFont="0" applyFill="0" applyBorder="0" applyAlignment="0" applyProtection="0"/>
    <xf numFmtId="0" fontId="8" fillId="0" borderId="0"/>
    <xf numFmtId="0" fontId="7" fillId="0" borderId="0"/>
    <xf numFmtId="0" fontId="3" fillId="0" borderId="0"/>
    <xf numFmtId="43" fontId="7" fillId="0" borderId="0" applyFont="0" applyFill="0" applyBorder="0" applyAlignment="0" applyProtection="0"/>
  </cellStyleXfs>
  <cellXfs count="46">
    <xf numFmtId="0" fontId="0" fillId="0" borderId="0" xfId="0"/>
    <xf numFmtId="2" fontId="0" fillId="0" borderId="0" xfId="0" applyNumberFormat="1" applyFill="1" applyBorder="1"/>
    <xf numFmtId="0" fontId="0" fillId="0" borderId="0" xfId="0" applyFill="1" applyBorder="1"/>
    <xf numFmtId="0" fontId="0" fillId="0" borderId="0" xfId="0" applyFont="1" applyFill="1" applyBorder="1"/>
    <xf numFmtId="0" fontId="0" fillId="0" borderId="0" xfId="0" applyFill="1" applyBorder="1"/>
    <xf numFmtId="0" fontId="2" fillId="0" borderId="0" xfId="0" applyFont="1" applyFill="1" applyBorder="1"/>
    <xf numFmtId="0" fontId="2" fillId="0" borderId="0" xfId="0" applyFont="1" applyFill="1" applyBorder="1" applyAlignment="1">
      <alignment horizontal="left"/>
    </xf>
    <xf numFmtId="2" fontId="0" fillId="0" borderId="0" xfId="0" applyNumberFormat="1" applyFont="1" applyFill="1" applyBorder="1" applyAlignment="1">
      <alignment horizontal="left" vertical="center"/>
    </xf>
    <xf numFmtId="0" fontId="0" fillId="0" borderId="0" xfId="0" applyFont="1" applyFill="1" applyBorder="1" applyAlignment="1"/>
    <xf numFmtId="2" fontId="0" fillId="0" borderId="0" xfId="0" applyNumberFormat="1" applyFill="1" applyBorder="1" applyAlignment="1">
      <alignment wrapText="1"/>
    </xf>
    <xf numFmtId="2" fontId="2" fillId="0" borderId="1" xfId="0" applyNumberFormat="1" applyFont="1" applyFill="1" applyBorder="1" applyAlignment="1">
      <alignment horizontal="left" vertical="center"/>
    </xf>
    <xf numFmtId="0" fontId="0" fillId="0" borderId="0" xfId="0" applyFont="1" applyFill="1" applyBorder="1" applyAlignment="1">
      <alignment horizontal="left"/>
    </xf>
    <xf numFmtId="2" fontId="0" fillId="0" borderId="1" xfId="0" applyNumberFormat="1" applyFont="1" applyFill="1" applyBorder="1" applyAlignment="1">
      <alignment horizontal="left" vertical="center"/>
    </xf>
    <xf numFmtId="1" fontId="0" fillId="0" borderId="0" xfId="0" applyNumberFormat="1" applyFill="1" applyBorder="1"/>
    <xf numFmtId="2" fontId="2" fillId="0" borderId="2" xfId="0" applyNumberFormat="1" applyFont="1" applyFill="1" applyBorder="1" applyAlignment="1">
      <alignment horizontal="right"/>
    </xf>
    <xf numFmtId="0" fontId="0" fillId="0" borderId="1" xfId="0" applyFont="1" applyFill="1" applyBorder="1" applyAlignment="1">
      <alignment horizontal="left"/>
    </xf>
    <xf numFmtId="0" fontId="0" fillId="0" borderId="1" xfId="0" applyFont="1" applyFill="1" applyBorder="1" applyAlignment="1">
      <alignment horizontal="left" wrapText="1"/>
    </xf>
    <xf numFmtId="3" fontId="0" fillId="2" borderId="1" xfId="0" applyNumberFormat="1" applyFill="1" applyBorder="1"/>
    <xf numFmtId="3" fontId="2" fillId="2" borderId="1" xfId="0" applyNumberFormat="1" applyFont="1" applyFill="1" applyBorder="1"/>
    <xf numFmtId="0" fontId="0" fillId="0" borderId="1" xfId="0" applyFont="1" applyFill="1" applyBorder="1" applyAlignment="1" applyProtection="1">
      <alignment horizontal="left"/>
      <protection locked="0"/>
    </xf>
    <xf numFmtId="0" fontId="13" fillId="0" borderId="1" xfId="1" applyFont="1" applyFill="1" applyBorder="1" applyAlignment="1" applyProtection="1">
      <alignment horizontal="left"/>
      <protection locked="0"/>
    </xf>
    <xf numFmtId="0" fontId="0" fillId="0" borderId="0" xfId="0" applyFont="1" applyFill="1" applyBorder="1" applyProtection="1">
      <protection locked="0"/>
    </xf>
    <xf numFmtId="0" fontId="0" fillId="0" borderId="0" xfId="0" applyNumberFormat="1" applyFont="1" applyFill="1" applyBorder="1" applyProtection="1">
      <protection locked="0"/>
    </xf>
    <xf numFmtId="0" fontId="2" fillId="0" borderId="0" xfId="0" applyFont="1" applyFill="1" applyBorder="1" applyAlignment="1" applyProtection="1">
      <alignment horizontal="center"/>
      <protection locked="0"/>
    </xf>
    <xf numFmtId="0" fontId="0" fillId="0" borderId="0" xfId="0" quotePrefix="1" applyFont="1" applyFill="1" applyBorder="1" applyProtection="1">
      <protection locked="0"/>
    </xf>
    <xf numFmtId="0" fontId="2" fillId="0" borderId="0" xfId="0" applyFont="1" applyFill="1" applyBorder="1" applyAlignment="1" applyProtection="1">
      <alignment horizontal="left"/>
    </xf>
    <xf numFmtId="0" fontId="0" fillId="0" borderId="0" xfId="0" applyFont="1" applyFill="1" applyBorder="1" applyProtection="1"/>
    <xf numFmtId="0" fontId="0" fillId="0" borderId="0" xfId="0" applyNumberFormat="1" applyFont="1" applyFill="1" applyBorder="1" applyProtection="1"/>
    <xf numFmtId="0" fontId="2" fillId="0" borderId="1" xfId="0" applyFont="1" applyFill="1" applyBorder="1" applyAlignment="1" applyProtection="1">
      <alignment horizontal="center" wrapText="1"/>
    </xf>
    <xf numFmtId="0" fontId="2" fillId="0" borderId="1" xfId="0" applyNumberFormat="1" applyFont="1" applyFill="1" applyBorder="1" applyAlignment="1" applyProtection="1">
      <alignment horizontal="center" wrapText="1"/>
    </xf>
    <xf numFmtId="164" fontId="7" fillId="0" borderId="1" xfId="27" applyNumberFormat="1" applyFont="1" applyFill="1" applyBorder="1" applyProtection="1">
      <protection locked="0"/>
    </xf>
    <xf numFmtId="0" fontId="2" fillId="0" borderId="0" xfId="0" applyFont="1" applyFill="1" applyBorder="1" applyAlignment="1" applyProtection="1">
      <alignment horizontal="center" wrapText="1"/>
    </xf>
    <xf numFmtId="0" fontId="2" fillId="0" borderId="0" xfId="0" applyFont="1" applyFill="1" applyBorder="1" applyAlignment="1" applyProtection="1">
      <alignment horizontal="right"/>
    </xf>
    <xf numFmtId="0" fontId="0" fillId="0" borderId="0" xfId="0" applyFill="1" applyBorder="1" applyProtection="1"/>
    <xf numFmtId="0" fontId="0" fillId="0" borderId="1" xfId="0" applyFont="1" applyFill="1" applyBorder="1" applyAlignment="1" applyProtection="1">
      <alignment wrapText="1"/>
    </xf>
    <xf numFmtId="0" fontId="0" fillId="0" borderId="1" xfId="0" applyFont="1" applyFill="1" applyBorder="1" applyProtection="1"/>
    <xf numFmtId="164" fontId="0" fillId="0" borderId="0" xfId="27" applyNumberFormat="1" applyFont="1" applyFill="1" applyBorder="1" applyProtection="1"/>
    <xf numFmtId="164" fontId="2" fillId="0" borderId="1" xfId="27" applyNumberFormat="1" applyFont="1" applyFill="1" applyBorder="1" applyAlignment="1" applyProtection="1">
      <alignment horizontal="center" wrapText="1"/>
    </xf>
    <xf numFmtId="164" fontId="2" fillId="0" borderId="1" xfId="27" applyNumberFormat="1" applyFont="1" applyFill="1" applyBorder="1" applyAlignment="1" applyProtection="1">
      <alignment horizontal="center"/>
    </xf>
    <xf numFmtId="164" fontId="0" fillId="0" borderId="0" xfId="27" applyNumberFormat="1" applyFont="1" applyFill="1" applyBorder="1" applyProtection="1">
      <protection locked="0"/>
    </xf>
    <xf numFmtId="164" fontId="0" fillId="0" borderId="1" xfId="27" applyNumberFormat="1" applyFont="1" applyFill="1" applyBorder="1" applyProtection="1">
      <protection locked="0"/>
    </xf>
    <xf numFmtId="165" fontId="0" fillId="2" borderId="1" xfId="27" applyNumberFormat="1" applyFont="1" applyFill="1" applyBorder="1" applyProtection="1"/>
    <xf numFmtId="165" fontId="0" fillId="2" borderId="1" xfId="27" quotePrefix="1" applyNumberFormat="1" applyFont="1" applyFill="1" applyBorder="1" applyAlignment="1" applyProtection="1">
      <alignment wrapText="1"/>
    </xf>
    <xf numFmtId="0" fontId="2" fillId="0" borderId="0" xfId="0" applyFont="1" applyFill="1" applyBorder="1" applyAlignment="1" applyProtection="1">
      <alignment horizontal="center"/>
    </xf>
    <xf numFmtId="0" fontId="0" fillId="0" borderId="1" xfId="0" applyFont="1" applyFill="1" applyBorder="1" applyAlignment="1" applyProtection="1">
      <alignment horizontal="left"/>
    </xf>
    <xf numFmtId="2" fontId="14" fillId="0" borderId="1" xfId="0" applyNumberFormat="1" applyFont="1" applyFill="1" applyBorder="1" applyAlignment="1">
      <alignment horizontal="center"/>
    </xf>
  </cellXfs>
  <cellStyles count="28">
    <cellStyle name="Comma" xfId="27" builtinId="3"/>
    <cellStyle name="Comma 2" xfId="7" xr:uid="{00000000-0005-0000-0000-000001000000}"/>
    <cellStyle name="Comma 3" xfId="8" xr:uid="{00000000-0005-0000-0000-000002000000}"/>
    <cellStyle name="Currency 2" xfId="3" xr:uid="{00000000-0005-0000-0000-000003000000}"/>
    <cellStyle name="Hyperlink" xfId="1" builtinId="8"/>
    <cellStyle name="Normal" xfId="0" builtinId="0"/>
    <cellStyle name="Normal 2" xfId="2" xr:uid="{00000000-0005-0000-0000-000006000000}"/>
    <cellStyle name="Normal 2 2" xfId="4" xr:uid="{00000000-0005-0000-0000-000007000000}"/>
    <cellStyle name="Normal 2 2 2" xfId="21" xr:uid="{00000000-0005-0000-0000-000008000000}"/>
    <cellStyle name="Normal 2 3" xfId="12" xr:uid="{00000000-0005-0000-0000-000009000000}"/>
    <cellStyle name="Normal 2 4" xfId="18" xr:uid="{00000000-0005-0000-0000-00000A000000}"/>
    <cellStyle name="Normal 2 5" xfId="26" xr:uid="{00000000-0005-0000-0000-00000B000000}"/>
    <cellStyle name="Normal 2 6" xfId="6" xr:uid="{00000000-0005-0000-0000-00000C000000}"/>
    <cellStyle name="Normal 3" xfId="5" xr:uid="{00000000-0005-0000-0000-00000D000000}"/>
    <cellStyle name="Normal 3 2" xfId="11" xr:uid="{00000000-0005-0000-0000-00000E000000}"/>
    <cellStyle name="Normal 3 3" xfId="17" xr:uid="{00000000-0005-0000-0000-00000F000000}"/>
    <cellStyle name="Normal 4" xfId="9" xr:uid="{00000000-0005-0000-0000-000010000000}"/>
    <cellStyle name="Normal 4 2" xfId="25" xr:uid="{00000000-0005-0000-0000-000011000000}"/>
    <cellStyle name="Normal 5" xfId="15" xr:uid="{00000000-0005-0000-0000-000012000000}"/>
    <cellStyle name="Normal 6" xfId="24" xr:uid="{00000000-0005-0000-0000-000013000000}"/>
    <cellStyle name="Percent 2" xfId="14" xr:uid="{00000000-0005-0000-0000-000014000000}"/>
    <cellStyle name="Percent 2 2" xfId="23" xr:uid="{00000000-0005-0000-0000-000015000000}"/>
    <cellStyle name="Percent 2 3" xfId="20" xr:uid="{00000000-0005-0000-0000-000016000000}"/>
    <cellStyle name="Percent 3" xfId="13" xr:uid="{00000000-0005-0000-0000-000017000000}"/>
    <cellStyle name="Percent 3 2" xfId="22" xr:uid="{00000000-0005-0000-0000-000018000000}"/>
    <cellStyle name="Percent 3 3" xfId="19" xr:uid="{00000000-0005-0000-0000-000019000000}"/>
    <cellStyle name="Percent 4" xfId="10" xr:uid="{00000000-0005-0000-0000-00001A000000}"/>
    <cellStyle name="Percent 5" xfId="16" xr:uid="{00000000-0005-0000-0000-00001B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dkelley\LOCALS~1\Temp\notes6030C8\2007MinnesotaGas(Original%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ropTax\UTILITY\2007\Cooperatives\BENCO\2007%20BENCO%20Elec%20Coo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EMODELING\Access%20Forms%20Test\Mike%202007coop%20w%20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EMODELING\UTMaster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1"/>
      <sheetName val="Page 2"/>
      <sheetName val="Page 3"/>
      <sheetName val="Sched A"/>
      <sheetName val="Depr"/>
      <sheetName val="Land"/>
      <sheetName val="Utl 24"/>
      <sheetName val="Utl 24-2"/>
      <sheetName val="Utl 24-2A"/>
      <sheetName val="Utl 24-3"/>
      <sheetName val="Utl 24-4"/>
      <sheetName val="Utl 24-5"/>
      <sheetName val="Utl 24-6"/>
      <sheetName val="Utl 24-7"/>
      <sheetName val="Utl 24-8"/>
      <sheetName val="Utl 24-9"/>
      <sheetName val="Utl 24-11"/>
      <sheetName val="Utl 24-17"/>
      <sheetName val="Utl 24-18"/>
      <sheetName val="Utl 24-19"/>
      <sheetName val="Utl 24-21"/>
      <sheetName val="last sheet"/>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sheet"/>
      <sheetName val="Certification"/>
      <sheetName val="TableofContents"/>
      <sheetName val="Computation"/>
      <sheetName val="Cost-Income"/>
      <sheetName val="Allocation"/>
      <sheetName val="Deductions"/>
      <sheetName val="Depreciation"/>
      <sheetName val="Non-Depr"/>
      <sheetName val="Land"/>
      <sheetName val="Rural Distribution Lines"/>
      <sheetName val="CWIP"/>
      <sheetName val="Net Income"/>
      <sheetName val="Coo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OVERPAGE"/>
      <sheetName val="CERTIFICATION"/>
      <sheetName val="TABLE OF CONTENTS"/>
      <sheetName val="MN UNIT VALUE COMPUTATION "/>
      <sheetName val="COST-INCOME COMPUTATION"/>
      <sheetName val="ALLOCATION COMPUTATION"/>
      <sheetName val="APPORTIONMENT COMPUTATION"/>
      <sheetName val="DEPRECIATION COMPUTATION"/>
      <sheetName val="NON-DEPR ITEMS COMPUTATION"/>
      <sheetName val="LAND SCHEDULE"/>
      <sheetName val="RURAL DIST LINE SCHEDULE"/>
      <sheetName val="CONST WORK-IN-PROG SCHEDULE"/>
      <sheetName val="NET INCOME SCHEDU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nciliation Summary"/>
      <sheetName val="Reconciliation Rationale "/>
      <sheetName val="Reconciliation Explanation"/>
      <sheetName val="Balance Sheet"/>
      <sheetName val="MN Allocated Value"/>
      <sheetName val="Elec. Excl.-Depreciation"/>
      <sheetName val="Electric IOU Data Entry"/>
      <sheetName val="Gas Distribution Data Entry"/>
      <sheetName val="Fluid Pipeline Data Entry"/>
      <sheetName val="Sheet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5"/>
  <sheetViews>
    <sheetView tabSelected="1" view="pageLayout" zoomScaleNormal="90" workbookViewId="0">
      <selection activeCell="B4" sqref="B4"/>
    </sheetView>
  </sheetViews>
  <sheetFormatPr defaultColWidth="9.140625" defaultRowHeight="15" x14ac:dyDescent="0.25"/>
  <cols>
    <col min="1" max="1" width="46.5703125" style="3" customWidth="1"/>
    <col min="2" max="2" width="43.5703125" style="3" customWidth="1"/>
    <col min="3" max="3" width="31.5703125" style="3" customWidth="1"/>
    <col min="4" max="4" width="15.85546875" style="3" customWidth="1"/>
    <col min="5" max="16384" width="9.140625" style="3"/>
  </cols>
  <sheetData>
    <row r="1" spans="1:2" x14ac:dyDescent="0.25">
      <c r="A1" s="5" t="s">
        <v>12</v>
      </c>
    </row>
    <row r="3" spans="1:2" x14ac:dyDescent="0.25">
      <c r="A3" s="15" t="s">
        <v>40</v>
      </c>
      <c r="B3" s="44">
        <v>2025</v>
      </c>
    </row>
    <row r="4" spans="1:2" x14ac:dyDescent="0.25">
      <c r="A4" s="15" t="s">
        <v>0</v>
      </c>
      <c r="B4" s="19" t="s">
        <v>46</v>
      </c>
    </row>
    <row r="5" spans="1:2" x14ac:dyDescent="0.25">
      <c r="A5" s="15" t="s">
        <v>1</v>
      </c>
      <c r="B5" s="19"/>
    </row>
    <row r="6" spans="1:2" x14ac:dyDescent="0.25">
      <c r="A6" s="15" t="s">
        <v>2</v>
      </c>
      <c r="B6" s="19"/>
    </row>
    <row r="7" spans="1:2" x14ac:dyDescent="0.25">
      <c r="A7" s="15" t="s">
        <v>3</v>
      </c>
      <c r="B7" s="19"/>
    </row>
    <row r="8" spans="1:2" x14ac:dyDescent="0.25">
      <c r="A8" s="15" t="s">
        <v>5</v>
      </c>
      <c r="B8" s="19"/>
    </row>
    <row r="9" spans="1:2" x14ac:dyDescent="0.25">
      <c r="A9" s="15" t="s">
        <v>8</v>
      </c>
      <c r="B9" s="19"/>
    </row>
    <row r="10" spans="1:2" x14ac:dyDescent="0.25">
      <c r="A10" s="16" t="s">
        <v>14</v>
      </c>
      <c r="B10" s="19"/>
    </row>
    <row r="11" spans="1:2" x14ac:dyDescent="0.25">
      <c r="A11" s="15" t="s">
        <v>4</v>
      </c>
      <c r="B11" s="19"/>
    </row>
    <row r="12" spans="1:2" x14ac:dyDescent="0.25">
      <c r="A12" s="15" t="s">
        <v>13</v>
      </c>
      <c r="B12" s="19"/>
    </row>
    <row r="13" spans="1:2" x14ac:dyDescent="0.25">
      <c r="A13" s="15" t="s">
        <v>6</v>
      </c>
      <c r="B13" s="20"/>
    </row>
    <row r="14" spans="1:2" ht="30" x14ac:dyDescent="0.25">
      <c r="A14" s="16" t="s">
        <v>9</v>
      </c>
      <c r="B14" s="19"/>
    </row>
    <row r="15" spans="1:2" ht="41.45" customHeight="1" x14ac:dyDescent="0.25">
      <c r="A15" s="16" t="s">
        <v>45</v>
      </c>
      <c r="B15" s="19"/>
    </row>
    <row r="16" spans="1:2" ht="120" x14ac:dyDescent="0.25">
      <c r="A16" s="16" t="s">
        <v>47</v>
      </c>
      <c r="B16" s="19"/>
    </row>
    <row r="17" spans="1:2" x14ac:dyDescent="0.25">
      <c r="B17" s="11"/>
    </row>
    <row r="22" spans="1:2" hidden="1" x14ac:dyDescent="0.25">
      <c r="A22" s="3" t="s">
        <v>33</v>
      </c>
    </row>
    <row r="23" spans="1:2" hidden="1" x14ac:dyDescent="0.25">
      <c r="A23" s="3" t="s">
        <v>34</v>
      </c>
    </row>
    <row r="24" spans="1:2" hidden="1" x14ac:dyDescent="0.25">
      <c r="B24" s="11" t="s">
        <v>10</v>
      </c>
    </row>
    <row r="25" spans="1:2" hidden="1" x14ac:dyDescent="0.25">
      <c r="B25" s="11" t="s">
        <v>11</v>
      </c>
    </row>
  </sheetData>
  <sheetProtection algorithmName="SHA-512" hashValue="G0OvNsLf06Vhn7gEiScU4PE9e3fybI4IKAX/Ro9ABXklzDk5hf6XZm2ApR0l5dGMoKvkjJmpbATlpd0WlUvKdw==" saltValue="aO8yqYScyg/kfJ0OpgWXfA==" spinCount="100000" sheet="1" objects="1" scenarios="1" selectLockedCells="1"/>
  <dataValidations disablePrompts="1" count="2">
    <dataValidation type="list" allowBlank="1" showInputMessage="1" showErrorMessage="1" sqref="B15:B16" xr:uid="{00000000-0002-0000-0000-000000000000}">
      <formula1>$A$22:$A$23</formula1>
    </dataValidation>
    <dataValidation type="list" allowBlank="1" showInputMessage="1" showErrorMessage="1" sqref="B14" xr:uid="{00000000-0002-0000-0000-000001000000}">
      <formula1>$B$24:$B$25</formula1>
    </dataValidation>
  </dataValidations>
  <pageMargins left="0.7" right="0.7" top="0.96875" bottom="0.75" header="0.3" footer="0.3"/>
  <pageSetup paperSize="5" orientation="portrait" r:id="rId1"/>
  <headerFooter>
    <oddHeader>&amp;L&amp;G&amp;RAirline Flight Property Annual Report (AF109)</oddHeader>
    <oddFooter>&amp;LAF109A&amp;RRev. 12/2020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I6"/>
  <sheetViews>
    <sheetView view="pageLayout" zoomScaleNormal="100" workbookViewId="0">
      <selection activeCell="A4" sqref="A4"/>
    </sheetView>
  </sheetViews>
  <sheetFormatPr defaultColWidth="9.140625" defaultRowHeight="15" x14ac:dyDescent="0.25"/>
  <cols>
    <col min="1" max="2" width="13.5703125" style="21" customWidth="1"/>
    <col min="3" max="3" width="11.85546875" style="21" customWidth="1"/>
    <col min="4" max="4" width="13.140625" style="21" customWidth="1"/>
    <col min="5" max="5" width="15" style="22" customWidth="1"/>
    <col min="6" max="6" width="15.7109375" style="39" customWidth="1"/>
    <col min="7" max="7" width="18.28515625" style="39" customWidth="1"/>
    <col min="8" max="8" width="16.5703125" style="39" customWidth="1"/>
    <col min="9" max="9" width="9.140625" style="26" hidden="1" customWidth="1"/>
    <col min="10" max="139" width="9.140625" style="26"/>
    <col min="140" max="16384" width="9.140625" style="21"/>
  </cols>
  <sheetData>
    <row r="1" spans="1:139" x14ac:dyDescent="0.25">
      <c r="A1" s="25" t="s">
        <v>27</v>
      </c>
      <c r="B1" s="25"/>
      <c r="C1" s="26"/>
      <c r="D1" s="26" t="s">
        <v>44</v>
      </c>
      <c r="E1" s="27"/>
      <c r="F1" s="36"/>
      <c r="G1" s="36"/>
      <c r="H1" s="36"/>
    </row>
    <row r="2" spans="1:139" x14ac:dyDescent="0.25">
      <c r="A2" s="26"/>
      <c r="B2" s="26"/>
      <c r="C2" s="26"/>
      <c r="D2" s="26"/>
      <c r="E2" s="27"/>
      <c r="F2" s="36"/>
      <c r="G2" s="36"/>
      <c r="H2" s="36"/>
    </row>
    <row r="3" spans="1:139" s="23" customFormat="1" ht="45" x14ac:dyDescent="0.25">
      <c r="A3" s="28" t="s">
        <v>7</v>
      </c>
      <c r="B3" s="28" t="s">
        <v>37</v>
      </c>
      <c r="C3" s="28" t="s">
        <v>36</v>
      </c>
      <c r="D3" s="28" t="s">
        <v>31</v>
      </c>
      <c r="E3" s="29" t="s">
        <v>41</v>
      </c>
      <c r="F3" s="37" t="s">
        <v>30</v>
      </c>
      <c r="G3" s="38" t="s">
        <v>15</v>
      </c>
      <c r="H3" s="37" t="s">
        <v>16</v>
      </c>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3"/>
      <c r="DS3" s="43"/>
      <c r="DT3" s="43"/>
      <c r="DU3" s="43"/>
      <c r="DV3" s="43"/>
      <c r="DW3" s="43"/>
      <c r="DX3" s="43"/>
      <c r="DY3" s="43"/>
      <c r="DZ3" s="43"/>
      <c r="EA3" s="43"/>
      <c r="EB3" s="43"/>
      <c r="EC3" s="43"/>
      <c r="ED3" s="43"/>
      <c r="EE3" s="43"/>
      <c r="EF3" s="43"/>
      <c r="EG3" s="43"/>
      <c r="EH3" s="43"/>
      <c r="EI3" s="43"/>
    </row>
    <row r="4" spans="1:139" x14ac:dyDescent="0.25">
      <c r="I4" s="26" t="s">
        <v>42</v>
      </c>
    </row>
    <row r="5" spans="1:139" x14ac:dyDescent="0.25">
      <c r="B5" s="24"/>
      <c r="I5" s="26" t="s">
        <v>43</v>
      </c>
    </row>
    <row r="6" spans="1:139" x14ac:dyDescent="0.25">
      <c r="I6" s="26" t="s">
        <v>32</v>
      </c>
    </row>
  </sheetData>
  <sheetProtection algorithmName="SHA-512" hashValue="D+4xmT0xGUtMkrh5toMJlwSKckSiclQk0GY6sUQDvY/hgzOM41jgDLKSolQ7a2CsPYUpbwIKY15wBGro6krn3g==" saltValue="5o6I0hdT6971PHtv3L/GEA==" spinCount="100000" sheet="1" objects="1" scenarios="1" selectLockedCells="1"/>
  <dataValidations count="1">
    <dataValidation type="list" showInputMessage="1" showErrorMessage="1" sqref="D4:D36" xr:uid="{00000000-0002-0000-0100-000000000000}">
      <formula1>$I$4:$I$6</formula1>
    </dataValidation>
  </dataValidations>
  <pageMargins left="0.7" right="0.7" top="0.96875" bottom="0.75" header="0.3" footer="0.3"/>
  <pageSetup fitToWidth="0" fitToHeight="0" orientation="landscape" r:id="rId1"/>
  <headerFooter>
    <oddHeader>&amp;L&amp;G&amp;RAirline Flight Property Annual Report (AF109)</oddHeader>
    <oddFooter>&amp;LAF109A&amp;RRev. 12/2020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
  <sheetViews>
    <sheetView view="pageLayout" zoomScaleNormal="100" workbookViewId="0">
      <selection activeCell="D9" sqref="D9"/>
    </sheetView>
  </sheetViews>
  <sheetFormatPr defaultColWidth="9.140625" defaultRowHeight="15" x14ac:dyDescent="0.25"/>
  <cols>
    <col min="1" max="1" width="22.42578125" style="8" customWidth="1"/>
    <col min="2" max="3" width="19" style="1" customWidth="1"/>
    <col min="4" max="4" width="24.42578125" style="1" bestFit="1" customWidth="1"/>
    <col min="5" max="5" width="17.7109375" style="1" customWidth="1"/>
    <col min="6" max="6" width="27.42578125" style="1" customWidth="1"/>
    <col min="7" max="7" width="26.7109375" style="1" customWidth="1"/>
    <col min="8" max="8" width="24.5703125" style="1" customWidth="1"/>
    <col min="9" max="13" width="21.140625" style="1" customWidth="1"/>
    <col min="14" max="14" width="17.5703125" style="1" customWidth="1"/>
    <col min="15" max="15" width="13.7109375" style="1" customWidth="1"/>
    <col min="16" max="16384" width="9.140625" style="2"/>
  </cols>
  <sheetData>
    <row r="1" spans="1:15" x14ac:dyDescent="0.25">
      <c r="A1" s="6" t="s">
        <v>26</v>
      </c>
    </row>
    <row r="2" spans="1:15" s="4" customFormat="1" ht="15.75" x14ac:dyDescent="0.25">
      <c r="A2" s="6"/>
      <c r="B2" s="45" t="s">
        <v>18</v>
      </c>
      <c r="C2" s="45"/>
      <c r="D2" s="45"/>
      <c r="E2" s="1"/>
      <c r="F2" s="1"/>
      <c r="G2" s="1"/>
      <c r="H2" s="1"/>
      <c r="I2" s="1"/>
      <c r="J2" s="1"/>
      <c r="K2" s="1"/>
      <c r="L2" s="1"/>
      <c r="M2" s="1"/>
      <c r="N2" s="1"/>
      <c r="O2" s="1"/>
    </row>
    <row r="3" spans="1:15" s="4" customFormat="1" ht="16.5" customHeight="1" x14ac:dyDescent="0.25">
      <c r="A3" s="6"/>
      <c r="B3" s="14" t="s">
        <v>15</v>
      </c>
      <c r="C3" s="14" t="s">
        <v>16</v>
      </c>
      <c r="D3" s="14" t="s">
        <v>17</v>
      </c>
      <c r="E3" s="1"/>
      <c r="F3" s="1"/>
      <c r="G3" s="1"/>
      <c r="H3" s="1"/>
      <c r="I3" s="1"/>
      <c r="J3" s="1"/>
      <c r="K3" s="1"/>
      <c r="L3" s="1"/>
      <c r="M3" s="1"/>
      <c r="N3" s="1"/>
    </row>
    <row r="4" spans="1:15" x14ac:dyDescent="0.25">
      <c r="A4" s="12" t="s">
        <v>20</v>
      </c>
      <c r="B4" s="40"/>
      <c r="C4" s="40"/>
      <c r="D4" s="17">
        <f>ROUND((B4-C4),0)</f>
        <v>0</v>
      </c>
      <c r="O4" s="2"/>
    </row>
    <row r="5" spans="1:15" x14ac:dyDescent="0.25">
      <c r="A5" s="12" t="s">
        <v>21</v>
      </c>
      <c r="B5" s="40"/>
      <c r="C5" s="40"/>
      <c r="D5" s="17">
        <f t="shared" ref="D5:D8" si="0">ROUND((B5-C5),0)</f>
        <v>0</v>
      </c>
      <c r="O5" s="2"/>
    </row>
    <row r="6" spans="1:15" x14ac:dyDescent="0.25">
      <c r="A6" s="12" t="s">
        <v>22</v>
      </c>
      <c r="B6" s="40"/>
      <c r="C6" s="40"/>
      <c r="D6" s="17">
        <f t="shared" si="0"/>
        <v>0</v>
      </c>
      <c r="O6" s="2"/>
    </row>
    <row r="7" spans="1:15" x14ac:dyDescent="0.25">
      <c r="A7" s="12" t="s">
        <v>23</v>
      </c>
      <c r="B7" s="40"/>
      <c r="C7" s="40"/>
      <c r="D7" s="17">
        <f t="shared" si="0"/>
        <v>0</v>
      </c>
      <c r="O7" s="2"/>
    </row>
    <row r="8" spans="1:15" x14ac:dyDescent="0.25">
      <c r="A8" s="12" t="s">
        <v>24</v>
      </c>
      <c r="B8" s="40"/>
      <c r="C8" s="40"/>
      <c r="D8" s="17">
        <f t="shared" si="0"/>
        <v>0</v>
      </c>
      <c r="O8" s="2"/>
    </row>
    <row r="9" spans="1:15" x14ac:dyDescent="0.25">
      <c r="A9" s="10" t="s">
        <v>35</v>
      </c>
      <c r="B9" s="18">
        <f>ROUND((SUM(B4:B8)),0)</f>
        <v>0</v>
      </c>
      <c r="C9" s="18">
        <f>ROUND((SUM(C4:C8)),0)</f>
        <v>0</v>
      </c>
      <c r="D9" s="18">
        <f>ROUND((SUM(D4:D8)),0)</f>
        <v>0</v>
      </c>
      <c r="O9" s="2"/>
    </row>
    <row r="10" spans="1:15" x14ac:dyDescent="0.25">
      <c r="A10" s="7"/>
      <c r="B10" s="13"/>
      <c r="C10" s="13"/>
      <c r="D10" s="13"/>
      <c r="O10" s="2"/>
    </row>
    <row r="11" spans="1:15" x14ac:dyDescent="0.25">
      <c r="A11" s="7"/>
      <c r="O11" s="2"/>
    </row>
    <row r="12" spans="1:15" x14ac:dyDescent="0.25">
      <c r="A12" s="7"/>
      <c r="O12" s="2"/>
    </row>
    <row r="13" spans="1:15" x14ac:dyDescent="0.25">
      <c r="A13" s="7"/>
      <c r="B13" s="9"/>
      <c r="O13" s="2"/>
    </row>
    <row r="14" spans="1:15" x14ac:dyDescent="0.25">
      <c r="A14" s="7"/>
    </row>
  </sheetData>
  <sheetProtection algorithmName="SHA-512" hashValue="wQ+K7sf1udwCXd9q+xFM5OPHvv1gOxLHqAJc5gSU+XXpBws5JJoylkujo9NRo5rlkFaFg1v55N+8eVfr1eFX9w==" saltValue="xiN0ioitPTEi8AQ7OAtfIQ==" spinCount="100000" sheet="1" objects="1" scenarios="1"/>
  <mergeCells count="1">
    <mergeCell ref="B2:D2"/>
  </mergeCells>
  <pageMargins left="0.7" right="0.7" top="0.96875" bottom="0.75" header="0.3" footer="0.3"/>
  <pageSetup orientation="portrait" r:id="rId1"/>
  <headerFooter>
    <oddHeader>&amp;L&amp;G&amp;RAirline Flight Property Annual Report (AF109)</oddHeader>
    <oddFooter>&amp;LAF109A&amp;RRev. 12/2020</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
  <sheetViews>
    <sheetView view="pageLayout" zoomScaleNormal="100" workbookViewId="0">
      <selection activeCell="C5" sqref="C5"/>
    </sheetView>
  </sheetViews>
  <sheetFormatPr defaultColWidth="9.140625" defaultRowHeight="15" x14ac:dyDescent="0.25"/>
  <cols>
    <col min="1" max="1" width="40.42578125" style="33" customWidth="1"/>
    <col min="2" max="3" width="16" style="33" customWidth="1"/>
    <col min="4" max="4" width="16.28515625" style="33" bestFit="1" customWidth="1"/>
    <col min="5" max="16384" width="9.140625" style="33"/>
  </cols>
  <sheetData>
    <row r="1" spans="1:4" s="31" customFormat="1" x14ac:dyDescent="0.25">
      <c r="A1" s="25" t="s">
        <v>38</v>
      </c>
    </row>
    <row r="2" spans="1:4" ht="13.5" customHeight="1" x14ac:dyDescent="0.25">
      <c r="A2" s="26"/>
      <c r="B2" s="32" t="s">
        <v>19</v>
      </c>
      <c r="C2" s="32" t="s">
        <v>18</v>
      </c>
      <c r="D2" s="32" t="s">
        <v>28</v>
      </c>
    </row>
    <row r="3" spans="1:4" ht="45" x14ac:dyDescent="0.25">
      <c r="A3" s="34" t="s">
        <v>39</v>
      </c>
      <c r="B3" s="30"/>
      <c r="C3" s="30"/>
      <c r="D3" s="42" t="e">
        <f>ROUND((B3/C3),6)</f>
        <v>#DIV/0!</v>
      </c>
    </row>
    <row r="4" spans="1:4" x14ac:dyDescent="0.25">
      <c r="A4" s="26"/>
      <c r="B4" s="26"/>
      <c r="C4" s="26"/>
      <c r="D4" s="26"/>
    </row>
    <row r="5" spans="1:4" ht="45" x14ac:dyDescent="0.25">
      <c r="A5" s="34" t="s">
        <v>25</v>
      </c>
      <c r="B5" s="30"/>
      <c r="C5" s="30"/>
      <c r="D5" s="42" t="e">
        <f>ROUND((B5/C5),6)</f>
        <v>#DIV/0!</v>
      </c>
    </row>
    <row r="6" spans="1:4" x14ac:dyDescent="0.25">
      <c r="A6" s="26"/>
      <c r="B6" s="26"/>
      <c r="C6" s="26"/>
      <c r="D6" s="26"/>
    </row>
    <row r="7" spans="1:4" x14ac:dyDescent="0.25">
      <c r="A7" s="35" t="s">
        <v>29</v>
      </c>
      <c r="B7" s="41"/>
      <c r="C7" s="41"/>
      <c r="D7" s="42" t="e">
        <f>ROUND(((D3*0.5)+(D5*0.5)),6)</f>
        <v>#DIV/0!</v>
      </c>
    </row>
  </sheetData>
  <sheetProtection algorithmName="SHA-512" hashValue="BIo0bwJ8xRhCHoKXhM1A9LTkWxoKDTLviwyQLHB+KCbocpMc2a4QyMXuudbUIIDSQll/PSsWpIzNAtn7fP/CIg==" saltValue="OtJhcZotd3RfZG7sfMq2bg==" spinCount="100000" sheet="1" objects="1" scenarios="1" selectLockedCells="1"/>
  <pageMargins left="0.7" right="0.7" top="0.96875" bottom="0.75" header="0.3" footer="0.3"/>
  <pageSetup orientation="portrait" r:id="rId1"/>
  <headerFooter>
    <oddHeader>&amp;L&amp;G&amp;RAirline Flight Property Annual Report (AF109)</oddHeader>
    <oddFooter>&amp;LAF109A&amp;RRev. 12/2020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3B72D1-7C07-4F87-A512-1CC894B456A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4D5FB15-3EC4-4EA4-8C6E-17233F926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F4EC456-6DBD-42CE-AA9E-BB396D7F78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AF109A</vt:lpstr>
      <vt:lpstr>AF109B</vt:lpstr>
      <vt:lpstr>AF109BParts</vt:lpstr>
      <vt:lpstr>AF109C</vt:lpstr>
    </vt:vector>
  </TitlesOfParts>
  <Company>Minnesota Department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jhenders</dc:creator>
  <cp:lastModifiedBy>Schwieger, Ann M (MDOR)</cp:lastModifiedBy>
  <cp:lastPrinted>2018-09-21T17:37:26Z</cp:lastPrinted>
  <dcterms:created xsi:type="dcterms:W3CDTF">2011-08-22T13:04:27Z</dcterms:created>
  <dcterms:modified xsi:type="dcterms:W3CDTF">2025-01-07T15:14:51Z</dcterms:modified>
</cp:coreProperties>
</file>