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800" windowHeight="6750" firstSheet="6" activeTab="11"/>
  </bookViews>
  <sheets>
    <sheet name="January 2023" sheetId="1" r:id="rId1"/>
    <sheet name="February 2023" sheetId="2" r:id="rId2"/>
    <sheet name="March 2023" sheetId="3" r:id="rId3"/>
    <sheet name="April 2023" sheetId="4" r:id="rId4"/>
    <sheet name="May 2023" sheetId="5" r:id="rId5"/>
    <sheet name="June 2023" sheetId="6" r:id="rId6"/>
    <sheet name="July 2023" sheetId="7" r:id="rId7"/>
    <sheet name="August 2023" sheetId="8" r:id="rId8"/>
    <sheet name="September 2023" sheetId="9" r:id="rId9"/>
    <sheet name="October 2023" sheetId="10" r:id="rId10"/>
    <sheet name="November 2023" sheetId="11" r:id="rId11"/>
    <sheet name="December 2023" sheetId="12" r:id="rId12"/>
  </sheets>
  <definedNames>
    <definedName name="_xlnm.Print_Area" localSheetId="3">'April 2023'!$A$1:$D$48</definedName>
    <definedName name="_xlnm.Print_Area" localSheetId="7">'August 2023'!$A$1:$D$48</definedName>
    <definedName name="_xlnm.Print_Area" localSheetId="11">'December 2023'!$A$1:$D$48</definedName>
    <definedName name="_xlnm.Print_Area" localSheetId="1">'February 2023'!$A$1:$D$48</definedName>
    <definedName name="_xlnm.Print_Area" localSheetId="0">'January 2023'!$A$1:$D$48</definedName>
    <definedName name="_xlnm.Print_Area" localSheetId="6">'July 2023'!$A$1:$D$48</definedName>
    <definedName name="_xlnm.Print_Area" localSheetId="5">'June 2023'!$A$1:$D$48</definedName>
    <definedName name="_xlnm.Print_Area" localSheetId="2">'March 2023'!$A$1:$D$48</definedName>
    <definedName name="_xlnm.Print_Area" localSheetId="4">'May 2023'!$A$1:$D$48</definedName>
    <definedName name="_xlnm.Print_Area" localSheetId="10">'November 2023'!$A$1:$D$48</definedName>
    <definedName name="_xlnm.Print_Area" localSheetId="9">'October 2023'!$A$1:$D$48</definedName>
    <definedName name="_xlnm.Print_Area" localSheetId="8">'September 2023'!$A$1:$D$48</definedName>
  </definedNames>
  <calcPr fullCalcOnLoad="1"/>
</workbook>
</file>

<file path=xl/sharedStrings.xml><?xml version="1.0" encoding="utf-8"?>
<sst xmlns="http://schemas.openxmlformats.org/spreadsheetml/2006/main" count="859" uniqueCount="53">
  <si>
    <t>Notes:</t>
  </si>
  <si>
    <t>Petroleum Tax</t>
  </si>
  <si>
    <t xml:space="preserve"> </t>
  </si>
  <si>
    <t>LNG</t>
  </si>
  <si>
    <t>CNG</t>
  </si>
  <si>
    <t>E85</t>
  </si>
  <si>
    <t>Product Receipts</t>
  </si>
  <si>
    <t>Fuel Oil Gallons</t>
  </si>
  <si>
    <t>Less Out-of-State Shipment</t>
  </si>
  <si>
    <t>Gasoline Gallons</t>
  </si>
  <si>
    <t>Special Fuel</t>
  </si>
  <si>
    <t>Total Gallons</t>
  </si>
  <si>
    <t>Petroleum Collections</t>
  </si>
  <si>
    <t>Gallons Received (All products)</t>
  </si>
  <si>
    <t>Less Adjustments</t>
  </si>
  <si>
    <t>Out-of-state Sales</t>
  </si>
  <si>
    <t>U.S. Government Sales</t>
  </si>
  <si>
    <t>Shrinkage</t>
  </si>
  <si>
    <t>Tax Exempt Farm Sales</t>
  </si>
  <si>
    <t>Miscellaneous</t>
  </si>
  <si>
    <t>Total Adjustments</t>
  </si>
  <si>
    <t>Gallons Taxable</t>
  </si>
  <si>
    <t>Aviation</t>
  </si>
  <si>
    <t>Tax Collections</t>
  </si>
  <si>
    <t>Total Taxes</t>
  </si>
  <si>
    <t>Other Collections</t>
  </si>
  <si>
    <t>Inspection Fees</t>
  </si>
  <si>
    <t>License Fees</t>
  </si>
  <si>
    <t>Cleanup Fund</t>
  </si>
  <si>
    <t>Propane Fee</t>
  </si>
  <si>
    <t>Surcharge</t>
  </si>
  <si>
    <t>Organic Fuel</t>
  </si>
  <si>
    <t xml:space="preserve">Total </t>
  </si>
  <si>
    <t>General</t>
  </si>
  <si>
    <t>Refunds &amp; Fund Distribution</t>
  </si>
  <si>
    <t>Total Collections</t>
  </si>
  <si>
    <t>Less Refunds</t>
  </si>
  <si>
    <t>Net Fund Distributions</t>
  </si>
  <si>
    <t>Highway</t>
  </si>
  <si>
    <t>Gallons Feeable</t>
  </si>
  <si>
    <t>LPG</t>
  </si>
  <si>
    <t>January 2023</t>
  </si>
  <si>
    <t>February 2023</t>
  </si>
  <si>
    <t>March 2023</t>
  </si>
  <si>
    <t>April 2023</t>
  </si>
  <si>
    <t>May 2023</t>
  </si>
  <si>
    <t>June 2023</t>
  </si>
  <si>
    <t>August 2023</t>
  </si>
  <si>
    <t>September 2023</t>
  </si>
  <si>
    <t>October 2023</t>
  </si>
  <si>
    <t>November 2023</t>
  </si>
  <si>
    <t>December 2023</t>
  </si>
  <si>
    <t>July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</si>
</sst>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 indent="2"/>
      <protection/>
    </xf>
    <xf numFmtId="3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wrapText="1"/>
      <protection/>
    </xf>
    <xf numFmtId="3" fontId="22" fillId="0" borderId="10" xfId="42" applyNumberFormat="1" applyFont="1" applyFill="1" applyBorder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left" wrapText="1" indent="2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 indent="2"/>
      <protection/>
    </xf>
    <xf numFmtId="3" fontId="44" fillId="0" borderId="0" xfId="0" applyNumberFormat="1" applyFont="1" applyAlignment="1">
      <alignment/>
    </xf>
    <xf numFmtId="0" fontId="20" fillId="34" borderId="10" xfId="0" applyNumberFormat="1" applyFont="1" applyFill="1" applyBorder="1" applyAlignment="1" applyProtection="1">
      <alignment/>
      <protection/>
    </xf>
    <xf numFmtId="3" fontId="23" fillId="34" borderId="10" xfId="42" applyNumberFormat="1" applyFont="1" applyFill="1" applyBorder="1" applyAlignment="1" applyProtection="1">
      <alignment horizontal="right"/>
      <protection/>
    </xf>
    <xf numFmtId="165" fontId="22" fillId="0" borderId="10" xfId="42" applyNumberFormat="1" applyFont="1" applyFill="1" applyBorder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wrapText="1" indent="2"/>
      <protection/>
    </xf>
    <xf numFmtId="165" fontId="21" fillId="0" borderId="0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165" fontId="20" fillId="34" borderId="0" xfId="0" applyNumberFormat="1" applyFont="1" applyFill="1" applyBorder="1" applyAlignment="1" applyProtection="1">
      <alignment horizontal="right" wrapText="1"/>
      <protection/>
    </xf>
    <xf numFmtId="5" fontId="22" fillId="0" borderId="0" xfId="42" applyNumberFormat="1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>
      <alignment horizontal="center" wrapText="1"/>
      <protection/>
    </xf>
    <xf numFmtId="49" fontId="23" fillId="0" borderId="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left" wrapText="1" indent="2"/>
    </xf>
    <xf numFmtId="165" fontId="20" fillId="34" borderId="0" xfId="0" applyNumberFormat="1" applyFont="1" applyFill="1" applyAlignment="1">
      <alignment horizontal="right" wrapText="1"/>
    </xf>
    <xf numFmtId="0" fontId="20" fillId="34" borderId="0" xfId="0" applyFont="1" applyFill="1" applyAlignment="1">
      <alignment horizontal="left" wrapText="1"/>
    </xf>
    <xf numFmtId="165" fontId="21" fillId="0" borderId="0" xfId="0" applyNumberFormat="1" applyFont="1" applyAlignment="1">
      <alignment horizontal="righ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indent="2"/>
    </xf>
    <xf numFmtId="0" fontId="20" fillId="0" borderId="10" xfId="0" applyFont="1" applyBorder="1" applyAlignment="1">
      <alignment/>
    </xf>
    <xf numFmtId="0" fontId="20" fillId="34" borderId="10" xfId="0" applyFont="1" applyFill="1" applyBorder="1" applyAlignment="1">
      <alignment/>
    </xf>
    <xf numFmtId="0" fontId="21" fillId="0" borderId="10" xfId="0" applyFont="1" applyBorder="1" applyAlignment="1">
      <alignment horizontal="left" wrapText="1" indent="2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 indent="2"/>
    </xf>
    <xf numFmtId="49" fontId="24" fillId="0" borderId="0" xfId="0" applyNumberFormat="1" applyFont="1" applyAlignment="1">
      <alignment horizontal="center" wrapText="1"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49" fontId="27" fillId="0" borderId="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9.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41</v>
      </c>
      <c r="B4" s="50"/>
      <c r="C4" s="50"/>
      <c r="D4" s="50"/>
    </row>
    <row r="5" spans="1:4" ht="21.75" customHeight="1">
      <c r="A5" s="1"/>
      <c r="B5" s="1"/>
      <c r="C5" s="1"/>
      <c r="D5" s="1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112451269</v>
      </c>
      <c r="D7" s="4"/>
    </row>
    <row r="8" spans="1:4" ht="21.75" customHeight="1">
      <c r="A8" s="5" t="s">
        <v>8</v>
      </c>
      <c r="B8" s="4"/>
      <c r="C8" s="6">
        <v>6320236</v>
      </c>
      <c r="D8" s="4"/>
    </row>
    <row r="9" spans="1:4" ht="21.75" customHeight="1">
      <c r="A9" s="5" t="s">
        <v>39</v>
      </c>
      <c r="B9" s="4"/>
      <c r="C9" s="6">
        <v>106131033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217606690</v>
      </c>
      <c r="C12" s="10">
        <v>80845881</v>
      </c>
      <c r="D12" s="10"/>
    </row>
    <row r="13" spans="1:4" ht="21.75" customHeight="1">
      <c r="A13" s="11" t="s">
        <v>40</v>
      </c>
      <c r="B13" s="10"/>
      <c r="C13" s="10">
        <v>297055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552939</v>
      </c>
      <c r="D15" s="10" t="s">
        <v>2</v>
      </c>
    </row>
    <row r="16" spans="1:4" ht="21.75" customHeight="1">
      <c r="A16" s="11" t="s">
        <v>5</v>
      </c>
      <c r="B16" s="10">
        <v>1162883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13050164</v>
      </c>
      <c r="C18" s="10"/>
      <c r="D18" s="10"/>
    </row>
    <row r="19" spans="1:4" ht="21.75" customHeight="1">
      <c r="A19" s="13" t="s">
        <v>16</v>
      </c>
      <c r="B19" s="10">
        <v>304421</v>
      </c>
      <c r="C19" s="10"/>
      <c r="D19" s="10"/>
    </row>
    <row r="20" spans="1:4" ht="21.75" customHeight="1">
      <c r="A20" s="13" t="s">
        <v>17</v>
      </c>
      <c r="B20" s="10">
        <v>5113919</v>
      </c>
      <c r="C20" s="10">
        <v>756024</v>
      </c>
      <c r="D20" s="10"/>
    </row>
    <row r="21" spans="1:4" ht="21.75" customHeight="1">
      <c r="A21" s="13" t="s">
        <v>18</v>
      </c>
      <c r="B21" s="10">
        <v>898729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4634469</v>
      </c>
      <c r="D22" s="10"/>
    </row>
    <row r="23" spans="1:4" ht="21.75" customHeight="1">
      <c r="A23" s="13" t="s">
        <v>20</v>
      </c>
      <c r="B23" s="10">
        <f>SUM(B18:B22)</f>
        <v>19367233</v>
      </c>
      <c r="C23" s="10">
        <f>SUM(C18:C22)</f>
        <v>5390493</v>
      </c>
      <c r="D23" s="10"/>
    </row>
    <row r="24" spans="1:4" ht="21.75" customHeight="1">
      <c r="A24" s="12" t="s">
        <v>21</v>
      </c>
      <c r="B24" s="14">
        <v>198239457</v>
      </c>
      <c r="C24" s="10">
        <v>75455388</v>
      </c>
      <c r="D24" s="10">
        <f>SUM(B24:C24)</f>
        <v>273694845</v>
      </c>
    </row>
    <row r="25" spans="1:4" ht="21.75" customHeight="1">
      <c r="A25" s="13" t="s">
        <v>38</v>
      </c>
      <c r="B25" s="10">
        <v>198106824</v>
      </c>
      <c r="C25" s="10">
        <v>49450522</v>
      </c>
      <c r="D25" s="10">
        <f>SUM(B25:C25)</f>
        <v>247557346</v>
      </c>
    </row>
    <row r="26" spans="1:4" ht="21.75" customHeight="1">
      <c r="A26" s="13" t="s">
        <v>22</v>
      </c>
      <c r="B26" s="10">
        <v>132633</v>
      </c>
      <c r="C26" s="10">
        <v>26004866</v>
      </c>
      <c r="D26" s="10">
        <f>SUM(B26:C26)</f>
        <v>26137499</v>
      </c>
    </row>
    <row r="27" spans="1:4" ht="21.75" customHeight="1">
      <c r="A27" s="15" t="s">
        <v>21</v>
      </c>
      <c r="B27" s="16">
        <f>SUM(B25:B26)</f>
        <v>198239457</v>
      </c>
      <c r="C27" s="16">
        <f>SUM(C25:C26)</f>
        <v>75455388</v>
      </c>
      <c r="D27" s="16">
        <f>SUM(D25:D26)</f>
        <v>273694845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49448842.21</v>
      </c>
      <c r="C30" s="17">
        <v>12484781.45</v>
      </c>
      <c r="D30" s="17">
        <f>SUM(B30:C30)</f>
        <v>61933623.66</v>
      </c>
    </row>
    <row r="31" spans="1:4" ht="21.75" customHeight="1">
      <c r="A31" s="13" t="s">
        <v>22</v>
      </c>
      <c r="B31" s="17">
        <v>6678.99</v>
      </c>
      <c r="C31" s="17">
        <v>583883.2</v>
      </c>
      <c r="D31" s="17">
        <f>SUM(B31:C31)</f>
        <v>590562.19</v>
      </c>
    </row>
    <row r="32" spans="1:4" ht="21.75" customHeight="1">
      <c r="A32" s="18" t="s">
        <v>24</v>
      </c>
      <c r="B32" s="17">
        <f>SUM(B30:B31)</f>
        <v>49455521.2</v>
      </c>
      <c r="C32" s="17">
        <f>SUM(C30:C31)</f>
        <v>13068664.649999999</v>
      </c>
      <c r="D32" s="17">
        <f>SUM(B32:C32)</f>
        <v>62524185.85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312432.62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0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9767.01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64942.97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8650703.23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40.47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71562072.14999999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61933623.66</v>
      </c>
      <c r="C43" s="21">
        <v>590562.19</v>
      </c>
      <c r="D43" s="21">
        <v>9037886.3</v>
      </c>
    </row>
    <row r="44" spans="1:4" ht="21.75" customHeight="1">
      <c r="A44" s="20" t="s">
        <v>36</v>
      </c>
      <c r="B44" s="21">
        <v>1292473.96</v>
      </c>
      <c r="C44" s="21">
        <v>178022.22</v>
      </c>
      <c r="D44" s="21">
        <v>1747.67</v>
      </c>
    </row>
    <row r="45" spans="1:4" ht="21.75" customHeight="1">
      <c r="A45" s="22" t="s">
        <v>37</v>
      </c>
      <c r="B45" s="23">
        <f>B43-B44</f>
        <v>60641149.699999996</v>
      </c>
      <c r="C45" s="23">
        <f>C43-C44</f>
        <v>412539.97</v>
      </c>
      <c r="D45" s="23">
        <f>D43-D44</f>
        <v>9036138.63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49</v>
      </c>
      <c r="B4" s="50"/>
      <c r="C4" s="50"/>
      <c r="D4" s="50"/>
    </row>
    <row r="5" spans="1:4" ht="21.75" customHeight="1">
      <c r="A5" s="26"/>
      <c r="B5" s="26"/>
      <c r="C5" s="26"/>
      <c r="D5" s="26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124993109</v>
      </c>
      <c r="D7" s="4"/>
    </row>
    <row r="8" spans="1:4" ht="21.75" customHeight="1">
      <c r="A8" s="5" t="s">
        <v>8</v>
      </c>
      <c r="B8" s="4"/>
      <c r="C8" s="6">
        <v>3490707</v>
      </c>
      <c r="D8" s="4"/>
    </row>
    <row r="9" spans="1:4" ht="21.75" customHeight="1">
      <c r="A9" s="5" t="s">
        <v>39</v>
      </c>
      <c r="B9" s="4"/>
      <c r="C9" s="6">
        <v>121502402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224025816</v>
      </c>
      <c r="C12" s="10">
        <v>88517627</v>
      </c>
      <c r="D12" s="10"/>
    </row>
    <row r="13" spans="1:4" ht="21.75" customHeight="1">
      <c r="A13" s="11" t="s">
        <v>40</v>
      </c>
      <c r="B13" s="10"/>
      <c r="C13" s="10">
        <v>450976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480248</v>
      </c>
      <c r="D15" s="10" t="s">
        <v>2</v>
      </c>
    </row>
    <row r="16" spans="1:4" ht="21.75" customHeight="1">
      <c r="A16" s="11" t="s">
        <v>5</v>
      </c>
      <c r="B16" s="10">
        <v>1546913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12432827</v>
      </c>
      <c r="C18" s="10"/>
      <c r="D18" s="10"/>
    </row>
    <row r="19" spans="1:4" ht="21.75" customHeight="1">
      <c r="A19" s="13" t="s">
        <v>16</v>
      </c>
      <c r="B19" s="10">
        <v>256893</v>
      </c>
      <c r="C19" s="10"/>
      <c r="D19" s="10"/>
    </row>
    <row r="20" spans="1:4" ht="21.75" customHeight="1">
      <c r="A20" s="13" t="s">
        <v>17</v>
      </c>
      <c r="B20" s="10">
        <v>5289832</v>
      </c>
      <c r="C20" s="10">
        <v>857181</v>
      </c>
      <c r="D20" s="10"/>
    </row>
    <row r="21" spans="1:4" ht="21.75" customHeight="1">
      <c r="A21" s="13" t="s">
        <v>18</v>
      </c>
      <c r="B21" s="10">
        <v>1366432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2352436</v>
      </c>
      <c r="D22" s="10"/>
    </row>
    <row r="23" spans="1:4" ht="21.75" customHeight="1">
      <c r="A23" s="13" t="s">
        <v>20</v>
      </c>
      <c r="B23" s="10">
        <f>SUM(B18:B22)</f>
        <v>19345984</v>
      </c>
      <c r="C23" s="10">
        <f>SUM(C18:C22)</f>
        <v>3209617</v>
      </c>
      <c r="D23" s="10"/>
    </row>
    <row r="24" spans="1:4" ht="21.75" customHeight="1">
      <c r="A24" s="12" t="s">
        <v>21</v>
      </c>
      <c r="B24" s="14">
        <v>204679832</v>
      </c>
      <c r="C24" s="10">
        <v>85308010</v>
      </c>
      <c r="D24" s="10">
        <f>SUM(B24:C24)</f>
        <v>289987842</v>
      </c>
    </row>
    <row r="25" spans="1:4" ht="21.75" customHeight="1">
      <c r="A25" s="13" t="s">
        <v>38</v>
      </c>
      <c r="B25" s="10">
        <v>204391138</v>
      </c>
      <c r="C25" s="10">
        <v>57846932</v>
      </c>
      <c r="D25" s="10">
        <f>SUM(B25:C25)</f>
        <v>262238070</v>
      </c>
    </row>
    <row r="26" spans="1:4" ht="21.75" customHeight="1">
      <c r="A26" s="13" t="s">
        <v>22</v>
      </c>
      <c r="B26" s="10">
        <v>288694</v>
      </c>
      <c r="C26" s="10">
        <v>27461078</v>
      </c>
      <c r="D26" s="10">
        <f>SUM(B26:C26)</f>
        <v>27749772</v>
      </c>
    </row>
    <row r="27" spans="1:4" ht="21.75" customHeight="1">
      <c r="A27" s="15" t="s">
        <v>21</v>
      </c>
      <c r="B27" s="16">
        <f>SUM(B25:B26)</f>
        <v>204679832</v>
      </c>
      <c r="C27" s="16">
        <f>SUM(C25:C26)</f>
        <v>85308010</v>
      </c>
      <c r="D27" s="16">
        <f>SUM(D25:D26)</f>
        <v>289987842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51747330.66</v>
      </c>
      <c r="C30" s="17">
        <v>14847257.21</v>
      </c>
      <c r="D30" s="17">
        <f>SUM(B30:C30)</f>
        <v>66594587.87</v>
      </c>
    </row>
    <row r="31" spans="1:4" ht="21.75" customHeight="1">
      <c r="A31" s="13" t="s">
        <v>22</v>
      </c>
      <c r="B31" s="17">
        <v>14387.49</v>
      </c>
      <c r="C31" s="17">
        <v>605062.18</v>
      </c>
      <c r="D31" s="17">
        <f>SUM(B31:C31)</f>
        <v>619449.67</v>
      </c>
    </row>
    <row r="32" spans="1:4" ht="21.75" customHeight="1">
      <c r="A32" s="18" t="s">
        <v>24</v>
      </c>
      <c r="B32" s="17">
        <f>SUM(B30:B31)</f>
        <v>51761718.15</v>
      </c>
      <c r="C32" s="17">
        <f>SUM(C30:C31)</f>
        <v>15452319.39</v>
      </c>
      <c r="D32" s="17">
        <f>SUM(B32:C32)</f>
        <v>67214037.53999999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334162.29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1300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34979.85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25650.97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9187939.63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26.22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76798096.49999999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66594587.87</v>
      </c>
      <c r="C43" s="21">
        <v>619449.67</v>
      </c>
      <c r="D43" s="21">
        <v>9584058.96</v>
      </c>
    </row>
    <row r="44" spans="1:4" ht="21.75" customHeight="1">
      <c r="A44" s="20" t="s">
        <v>36</v>
      </c>
      <c r="B44" s="21">
        <v>600229.19</v>
      </c>
      <c r="C44" s="21">
        <v>-168.6</v>
      </c>
      <c r="D44" s="21">
        <v>860.34</v>
      </c>
    </row>
    <row r="45" spans="1:4" ht="21.75" customHeight="1">
      <c r="A45" s="22" t="s">
        <v>37</v>
      </c>
      <c r="B45" s="23">
        <f>B43-B44</f>
        <v>65994358.68</v>
      </c>
      <c r="C45" s="23">
        <f>C43-C44</f>
        <v>619618.27</v>
      </c>
      <c r="D45" s="23">
        <f>D43-D44</f>
        <v>9583198.620000001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50</v>
      </c>
      <c r="B4" s="50"/>
      <c r="C4" s="50"/>
      <c r="D4" s="50"/>
    </row>
    <row r="5" spans="1:4" ht="21.75" customHeight="1">
      <c r="A5" s="26"/>
      <c r="B5" s="26"/>
      <c r="C5" s="26"/>
      <c r="D5" s="26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151525233</v>
      </c>
      <c r="D7" s="4"/>
    </row>
    <row r="8" spans="1:4" ht="21.75" customHeight="1">
      <c r="A8" s="5" t="s">
        <v>8</v>
      </c>
      <c r="B8" s="4"/>
      <c r="C8" s="6">
        <v>3968229</v>
      </c>
      <c r="D8" s="4"/>
    </row>
    <row r="9" spans="1:4" ht="21.75" customHeight="1">
      <c r="A9" s="5" t="s">
        <v>39</v>
      </c>
      <c r="B9" s="4"/>
      <c r="C9" s="6">
        <v>147557004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229812337</v>
      </c>
      <c r="C12" s="10">
        <v>98858765</v>
      </c>
      <c r="D12" s="10"/>
    </row>
    <row r="13" spans="1:4" ht="21.75" customHeight="1">
      <c r="A13" s="11" t="s">
        <v>40</v>
      </c>
      <c r="B13" s="10"/>
      <c r="C13" s="10">
        <v>458057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545505</v>
      </c>
      <c r="D15" s="10" t="s">
        <v>2</v>
      </c>
    </row>
    <row r="16" spans="1:4" ht="21.75" customHeight="1">
      <c r="A16" s="11" t="s">
        <v>5</v>
      </c>
      <c r="B16" s="10">
        <v>1426630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11723090</v>
      </c>
      <c r="C18" s="10"/>
      <c r="D18" s="10"/>
    </row>
    <row r="19" spans="1:4" ht="21.75" customHeight="1">
      <c r="A19" s="13" t="s">
        <v>16</v>
      </c>
      <c r="B19" s="10">
        <v>268761</v>
      </c>
      <c r="C19" s="10"/>
      <c r="D19" s="10"/>
    </row>
    <row r="20" spans="1:4" ht="21.75" customHeight="1">
      <c r="A20" s="13" t="s">
        <v>17</v>
      </c>
      <c r="B20" s="10">
        <v>5452238</v>
      </c>
      <c r="C20" s="10">
        <v>960651</v>
      </c>
      <c r="D20" s="10"/>
    </row>
    <row r="21" spans="1:4" ht="21.75" customHeight="1">
      <c r="A21" s="13" t="s">
        <v>18</v>
      </c>
      <c r="B21" s="10">
        <v>1461723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2054977</v>
      </c>
      <c r="D22" s="10"/>
    </row>
    <row r="23" spans="1:4" ht="21.75" customHeight="1">
      <c r="A23" s="13" t="s">
        <v>20</v>
      </c>
      <c r="B23" s="10">
        <f>SUM(B18:B22)</f>
        <v>18905812</v>
      </c>
      <c r="C23" s="10">
        <f>SUM(C18:C22)</f>
        <v>3015628</v>
      </c>
      <c r="D23" s="10"/>
    </row>
    <row r="24" spans="1:4" ht="21.75" customHeight="1">
      <c r="A24" s="12" t="s">
        <v>21</v>
      </c>
      <c r="B24" s="14">
        <v>210906525</v>
      </c>
      <c r="C24" s="10">
        <v>95843137</v>
      </c>
      <c r="D24" s="10">
        <f>SUM(B24:C24)</f>
        <v>306749662</v>
      </c>
    </row>
    <row r="25" spans="1:4" ht="21.75" customHeight="1">
      <c r="A25" s="13" t="s">
        <v>38</v>
      </c>
      <c r="B25" s="10">
        <v>210663588</v>
      </c>
      <c r="C25" s="10">
        <v>65031760</v>
      </c>
      <c r="D25" s="10">
        <f>SUM(B25:C25)</f>
        <v>275695348</v>
      </c>
    </row>
    <row r="26" spans="1:4" ht="21.75" customHeight="1">
      <c r="A26" s="13" t="s">
        <v>22</v>
      </c>
      <c r="B26" s="10">
        <v>242937</v>
      </c>
      <c r="C26" s="10">
        <v>30811377</v>
      </c>
      <c r="D26" s="10">
        <f>SUM(B26:C26)</f>
        <v>31054314</v>
      </c>
    </row>
    <row r="27" spans="1:4" ht="21.75" customHeight="1">
      <c r="A27" s="15" t="s">
        <v>21</v>
      </c>
      <c r="B27" s="16">
        <f>SUM(B25:B26)</f>
        <v>210906525</v>
      </c>
      <c r="C27" s="16">
        <f>SUM(C25:C26)</f>
        <v>95843137</v>
      </c>
      <c r="D27" s="16">
        <f>SUM(D25:D26)</f>
        <v>306749662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52645309.45</v>
      </c>
      <c r="C30" s="17">
        <v>16265093.73</v>
      </c>
      <c r="D30" s="17">
        <f>SUM(B30:C30)</f>
        <v>68910403.18</v>
      </c>
    </row>
    <row r="31" spans="1:4" ht="21.75" customHeight="1">
      <c r="A31" s="13" t="s">
        <v>22</v>
      </c>
      <c r="B31" s="17">
        <v>12146.85</v>
      </c>
      <c r="C31" s="17">
        <v>638318.95</v>
      </c>
      <c r="D31" s="17">
        <f>SUM(B31:C31)</f>
        <v>650465.7999999999</v>
      </c>
    </row>
    <row r="32" spans="1:4" ht="21.75" customHeight="1">
      <c r="A32" s="18" t="s">
        <v>24</v>
      </c>
      <c r="B32" s="17">
        <f>SUM(B30:B31)</f>
        <v>52657456.300000004</v>
      </c>
      <c r="C32" s="17">
        <f>SUM(C30:C31)</f>
        <v>16903412.68</v>
      </c>
      <c r="D32" s="17">
        <f>SUM(B32:C32)</f>
        <v>69560868.98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366279.95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75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1858.68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49127.89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9648366.07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0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79626576.57000002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68910403.18</v>
      </c>
      <c r="C43" s="21">
        <v>650465.8</v>
      </c>
      <c r="D43" s="21">
        <v>10065707.59</v>
      </c>
    </row>
    <row r="44" spans="1:4" ht="21.75" customHeight="1">
      <c r="A44" s="20" t="s">
        <v>36</v>
      </c>
      <c r="B44" s="21">
        <v>2828780.63</v>
      </c>
      <c r="C44" s="21">
        <v>58160.44</v>
      </c>
      <c r="D44" s="21">
        <v>3107.22</v>
      </c>
    </row>
    <row r="45" spans="1:4" ht="21.75" customHeight="1">
      <c r="A45" s="22" t="s">
        <v>37</v>
      </c>
      <c r="B45" s="23">
        <f>B43-B44</f>
        <v>66081622.550000004</v>
      </c>
      <c r="C45" s="23">
        <f>C43-C44</f>
        <v>592305.3600000001</v>
      </c>
      <c r="D45" s="23">
        <f>D43-D44</f>
        <v>10062600.37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51</v>
      </c>
      <c r="B4" s="50"/>
      <c r="C4" s="50"/>
      <c r="D4" s="50"/>
    </row>
    <row r="5" spans="1:4" ht="21.75" customHeight="1">
      <c r="A5" s="26"/>
      <c r="B5" s="26"/>
      <c r="C5" s="26"/>
      <c r="D5" s="26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126039931</v>
      </c>
      <c r="D7" s="4"/>
    </row>
    <row r="8" spans="1:4" ht="21.75" customHeight="1">
      <c r="A8" s="5" t="s">
        <v>8</v>
      </c>
      <c r="B8" s="4"/>
      <c r="C8" s="6">
        <v>5476662</v>
      </c>
      <c r="D8" s="4"/>
    </row>
    <row r="9" spans="1:4" ht="21.75" customHeight="1">
      <c r="A9" s="5" t="s">
        <v>39</v>
      </c>
      <c r="B9" s="4"/>
      <c r="C9" s="6">
        <v>120563269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218471080</v>
      </c>
      <c r="C12" s="10">
        <v>87486323</v>
      </c>
      <c r="D12" s="10"/>
    </row>
    <row r="13" spans="1:4" ht="21.75" customHeight="1">
      <c r="A13" s="11" t="s">
        <v>40</v>
      </c>
      <c r="B13" s="10"/>
      <c r="C13" s="10">
        <v>465460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535126</v>
      </c>
      <c r="D15" s="10" t="s">
        <v>2</v>
      </c>
    </row>
    <row r="16" spans="1:4" ht="21.75" customHeight="1">
      <c r="A16" s="11" t="s">
        <v>5</v>
      </c>
      <c r="B16" s="10">
        <v>1353855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12441271</v>
      </c>
      <c r="C18" s="10"/>
      <c r="D18" s="10"/>
    </row>
    <row r="19" spans="1:4" ht="21.75" customHeight="1">
      <c r="A19" s="13" t="s">
        <v>16</v>
      </c>
      <c r="B19" s="10">
        <v>242715</v>
      </c>
      <c r="C19" s="10"/>
      <c r="D19" s="10"/>
    </row>
    <row r="20" spans="1:4" ht="21.75" customHeight="1">
      <c r="A20" s="13" t="s">
        <v>17</v>
      </c>
      <c r="B20" s="10">
        <v>5150745</v>
      </c>
      <c r="C20" s="10">
        <v>833568</v>
      </c>
      <c r="D20" s="10"/>
    </row>
    <row r="21" spans="1:4" ht="21.75" customHeight="1">
      <c r="A21" s="13" t="s">
        <v>18</v>
      </c>
      <c r="B21" s="10">
        <v>1073716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3411398</v>
      </c>
      <c r="D22" s="10"/>
    </row>
    <row r="23" spans="1:4" ht="21.75" customHeight="1">
      <c r="A23" s="13" t="s">
        <v>20</v>
      </c>
      <c r="B23" s="10">
        <f>SUM(B18:B22)</f>
        <v>18908447</v>
      </c>
      <c r="C23" s="10">
        <f>SUM(C18:C22)</f>
        <v>4244966</v>
      </c>
      <c r="D23" s="10"/>
    </row>
    <row r="24" spans="1:4" ht="21.75" customHeight="1">
      <c r="A24" s="12" t="s">
        <v>21</v>
      </c>
      <c r="B24" s="14">
        <v>199562633</v>
      </c>
      <c r="C24" s="10">
        <v>83241357</v>
      </c>
      <c r="D24" s="10">
        <f>SUM(B24:C24)</f>
        <v>282803990</v>
      </c>
    </row>
    <row r="25" spans="1:4" ht="21.75" customHeight="1">
      <c r="A25" s="13" t="s">
        <v>38</v>
      </c>
      <c r="B25" s="10">
        <v>199357899</v>
      </c>
      <c r="C25" s="10">
        <v>55499338</v>
      </c>
      <c r="D25" s="10">
        <f>SUM(B25:C25)</f>
        <v>254857237</v>
      </c>
    </row>
    <row r="26" spans="1:4" ht="21.75" customHeight="1">
      <c r="A26" s="13" t="s">
        <v>22</v>
      </c>
      <c r="B26" s="10">
        <v>204734</v>
      </c>
      <c r="C26" s="10">
        <v>27742019</v>
      </c>
      <c r="D26" s="10">
        <f>SUM(B26:C26)</f>
        <v>27946753</v>
      </c>
    </row>
    <row r="27" spans="1:4" ht="21.75" customHeight="1">
      <c r="A27" s="15" t="s">
        <v>21</v>
      </c>
      <c r="B27" s="16">
        <f>SUM(B25:B26)</f>
        <v>199562633</v>
      </c>
      <c r="C27" s="16">
        <f>SUM(C25:C26)</f>
        <v>83241357</v>
      </c>
      <c r="D27" s="16">
        <f>SUM(D25:D26)</f>
        <v>282803990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49888965.19</v>
      </c>
      <c r="C30" s="17">
        <v>13857555.53</v>
      </c>
      <c r="D30" s="17">
        <f>SUM(B30:C30)</f>
        <v>63746520.72</v>
      </c>
    </row>
    <row r="31" spans="1:4" ht="21.75" customHeight="1">
      <c r="A31" s="13" t="s">
        <v>22</v>
      </c>
      <c r="B31" s="17">
        <v>10250.6</v>
      </c>
      <c r="C31" s="17">
        <v>595943.05</v>
      </c>
      <c r="D31" s="17">
        <f>SUM(B31:C31)</f>
        <v>606193.65</v>
      </c>
    </row>
    <row r="32" spans="1:4" ht="21.75" customHeight="1">
      <c r="A32" s="18" t="s">
        <v>24</v>
      </c>
      <c r="B32" s="17">
        <f>SUM(B30:B31)</f>
        <v>49899215.79</v>
      </c>
      <c r="C32" s="17">
        <f>SUM(C30:C31)</f>
        <v>14453498.58</v>
      </c>
      <c r="D32" s="17">
        <f>SUM(B32:C32)</f>
        <v>64352714.37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326810.92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50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3206.17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49919.83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8909752.66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5.7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73642459.65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63746520.72</v>
      </c>
      <c r="C43" s="21">
        <v>606193.65</v>
      </c>
      <c r="D43" s="21">
        <v>9289745.28</v>
      </c>
    </row>
    <row r="44" spans="1:4" ht="21.75" customHeight="1">
      <c r="A44" s="20" t="s">
        <v>36</v>
      </c>
      <c r="B44" s="21">
        <v>1159736.12</v>
      </c>
      <c r="C44" s="21">
        <v>85779.52</v>
      </c>
      <c r="D44" s="21">
        <v>501.85</v>
      </c>
    </row>
    <row r="45" spans="1:4" ht="21.75" customHeight="1">
      <c r="A45" s="22" t="s">
        <v>37</v>
      </c>
      <c r="B45" s="23">
        <f>B43-B44</f>
        <v>62586784.6</v>
      </c>
      <c r="C45" s="23">
        <f>C43-C44</f>
        <v>520414.13</v>
      </c>
      <c r="D45" s="23">
        <f>D43-D44</f>
        <v>9289243.43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42</v>
      </c>
      <c r="B4" s="50"/>
      <c r="C4" s="50"/>
      <c r="D4" s="50"/>
    </row>
    <row r="5" spans="1:4" ht="21.75" customHeight="1">
      <c r="A5" s="25"/>
      <c r="B5" s="25"/>
      <c r="C5" s="25"/>
      <c r="D5" s="25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105703020</v>
      </c>
      <c r="D7" s="4"/>
    </row>
    <row r="8" spans="1:4" ht="21.75" customHeight="1">
      <c r="A8" s="5" t="s">
        <v>8</v>
      </c>
      <c r="B8" s="4"/>
      <c r="C8" s="6">
        <v>4681662</v>
      </c>
      <c r="D8" s="4"/>
    </row>
    <row r="9" spans="1:4" ht="21.75" customHeight="1">
      <c r="A9" s="5" t="s">
        <v>39</v>
      </c>
      <c r="B9" s="4"/>
      <c r="C9" s="6">
        <v>101021358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207848426</v>
      </c>
      <c r="C12" s="10">
        <v>78542558</v>
      </c>
      <c r="D12" s="10"/>
    </row>
    <row r="13" spans="1:4" ht="21.75" customHeight="1">
      <c r="A13" s="11" t="s">
        <v>40</v>
      </c>
      <c r="B13" s="10"/>
      <c r="C13" s="10">
        <v>402260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452054</v>
      </c>
      <c r="D15" s="10" t="s">
        <v>2</v>
      </c>
    </row>
    <row r="16" spans="1:4" ht="21.75" customHeight="1">
      <c r="A16" s="11" t="s">
        <v>5</v>
      </c>
      <c r="B16" s="10">
        <v>1216022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10993046</v>
      </c>
      <c r="C18" s="10"/>
      <c r="D18" s="10"/>
    </row>
    <row r="19" spans="1:4" ht="21.75" customHeight="1">
      <c r="A19" s="13" t="s">
        <v>16</v>
      </c>
      <c r="B19" s="10">
        <v>261801</v>
      </c>
      <c r="C19" s="10"/>
      <c r="D19" s="10"/>
    </row>
    <row r="20" spans="1:4" ht="21.75" customHeight="1">
      <c r="A20" s="13" t="s">
        <v>17</v>
      </c>
      <c r="B20" s="10">
        <v>4921382</v>
      </c>
      <c r="C20" s="10">
        <v>745147</v>
      </c>
      <c r="D20" s="10"/>
    </row>
    <row r="21" spans="1:4" ht="21.75" customHeight="1">
      <c r="A21" s="13" t="s">
        <v>18</v>
      </c>
      <c r="B21" s="10">
        <v>702450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3400619</v>
      </c>
      <c r="D22" s="10"/>
    </row>
    <row r="23" spans="1:4" ht="21.75" customHeight="1">
      <c r="A23" s="13" t="s">
        <v>20</v>
      </c>
      <c r="B23" s="10">
        <f>SUM(B18:B22)</f>
        <v>16878679</v>
      </c>
      <c r="C23" s="10">
        <f>SUM(C18:C22)</f>
        <v>4145766</v>
      </c>
      <c r="D23" s="10"/>
    </row>
    <row r="24" spans="1:4" ht="21.75" customHeight="1">
      <c r="A24" s="12" t="s">
        <v>21</v>
      </c>
      <c r="B24" s="10">
        <v>190969747</v>
      </c>
      <c r="C24" s="10">
        <v>74396792</v>
      </c>
      <c r="D24" s="10">
        <f>SUM(B24:C24)</f>
        <v>265366539</v>
      </c>
    </row>
    <row r="25" spans="1:4" ht="21.75" customHeight="1">
      <c r="A25" s="13" t="s">
        <v>38</v>
      </c>
      <c r="B25" s="10">
        <v>190848361</v>
      </c>
      <c r="C25" s="10">
        <v>49891959</v>
      </c>
      <c r="D25" s="10">
        <f>SUM(B25:C25)</f>
        <v>240740320</v>
      </c>
    </row>
    <row r="26" spans="1:4" ht="21.75" customHeight="1">
      <c r="A26" s="13" t="s">
        <v>22</v>
      </c>
      <c r="B26" s="10">
        <v>121386</v>
      </c>
      <c r="C26" s="10">
        <v>24504833</v>
      </c>
      <c r="D26" s="10">
        <f>SUM(B26:C26)</f>
        <v>24626219</v>
      </c>
    </row>
    <row r="27" spans="1:4" ht="21.75" customHeight="1">
      <c r="A27" s="15" t="s">
        <v>21</v>
      </c>
      <c r="B27" s="16">
        <f>SUM(B25:B26)</f>
        <v>190969747</v>
      </c>
      <c r="C27" s="16">
        <f>SUM(C25:C26)</f>
        <v>74396792</v>
      </c>
      <c r="D27" s="16">
        <f>SUM(D25:D26)</f>
        <v>265366539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1.75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48093514.65</v>
      </c>
      <c r="C30" s="17">
        <v>12487045.55</v>
      </c>
      <c r="D30" s="17">
        <f>SUM(B30:C30)</f>
        <v>60580560.2</v>
      </c>
    </row>
    <row r="31" spans="1:4" ht="21.75" customHeight="1">
      <c r="A31" s="13" t="s">
        <v>22</v>
      </c>
      <c r="B31" s="17">
        <v>6069.3</v>
      </c>
      <c r="C31" s="17">
        <v>527983.64</v>
      </c>
      <c r="D31" s="17">
        <f>SUM(B31:C31)</f>
        <v>534052.9400000001</v>
      </c>
    </row>
    <row r="32" spans="1:4" ht="21.75" customHeight="1">
      <c r="A32" s="18" t="s">
        <v>24</v>
      </c>
      <c r="B32" s="17">
        <f>SUM(B30:B31)</f>
        <v>48099583.949999996</v>
      </c>
      <c r="C32" s="17">
        <f>SUM(C30:C31)</f>
        <v>13015029.190000001</v>
      </c>
      <c r="D32" s="17">
        <f>SUM(B32:C32)</f>
        <v>61114613.14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300364.63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50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3401.49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61321.03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8418892.64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0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69898642.93</v>
      </c>
    </row>
    <row r="41" spans="1:4" ht="21.75" customHeight="1">
      <c r="A41" s="18"/>
      <c r="B41" s="17"/>
      <c r="C41" s="17"/>
      <c r="D41" s="17"/>
    </row>
    <row r="42" spans="1:4" ht="21.75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60580560.2</v>
      </c>
      <c r="C43" s="21">
        <v>534052.94</v>
      </c>
      <c r="D43" s="21">
        <v>8784029.79</v>
      </c>
    </row>
    <row r="44" spans="1:4" ht="21.75" customHeight="1">
      <c r="A44" s="20" t="s">
        <v>36</v>
      </c>
      <c r="B44" s="21">
        <v>1520562.63</v>
      </c>
      <c r="C44" s="21">
        <v>184441.55</v>
      </c>
      <c r="D44" s="21">
        <v>840.85</v>
      </c>
    </row>
    <row r="45" spans="1:4" ht="21.75" customHeight="1">
      <c r="A45" s="22" t="s">
        <v>37</v>
      </c>
      <c r="B45" s="23">
        <f>B43-B44</f>
        <v>59059997.57</v>
      </c>
      <c r="C45" s="23">
        <f>C43-C44</f>
        <v>349611.38999999996</v>
      </c>
      <c r="D45" s="23">
        <f>D43-D44</f>
        <v>8783188.94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4">
    <mergeCell ref="A47:D47"/>
    <mergeCell ref="A2:D2"/>
    <mergeCell ref="A3:D3"/>
    <mergeCell ref="A4:D4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43</v>
      </c>
      <c r="B4" s="50"/>
      <c r="C4" s="50"/>
      <c r="D4" s="50"/>
    </row>
    <row r="5" spans="1:4" ht="21.75" customHeight="1">
      <c r="A5" s="25"/>
      <c r="B5" s="25"/>
      <c r="C5" s="25"/>
      <c r="D5" s="25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90182530</v>
      </c>
      <c r="D7" s="4"/>
    </row>
    <row r="8" spans="1:4" ht="21.75" customHeight="1">
      <c r="A8" s="5" t="s">
        <v>8</v>
      </c>
      <c r="B8" s="4"/>
      <c r="C8" s="6">
        <v>3821604</v>
      </c>
      <c r="D8" s="4"/>
    </row>
    <row r="9" spans="1:4" ht="21.75" customHeight="1">
      <c r="A9" s="5" t="s">
        <v>39</v>
      </c>
      <c r="B9" s="4"/>
      <c r="C9" s="6">
        <v>86360926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177147997</v>
      </c>
      <c r="C12" s="10">
        <v>69141699</v>
      </c>
      <c r="D12" s="10"/>
    </row>
    <row r="13" spans="1:4" ht="21.75" customHeight="1">
      <c r="A13" s="11" t="s">
        <v>40</v>
      </c>
      <c r="B13" s="10"/>
      <c r="C13" s="10">
        <v>387206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473919</v>
      </c>
      <c r="D15" s="10" t="s">
        <v>2</v>
      </c>
    </row>
    <row r="16" spans="1:4" ht="21.75" customHeight="1">
      <c r="A16" s="11" t="s">
        <v>5</v>
      </c>
      <c r="B16" s="10">
        <v>1096379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7973189</v>
      </c>
      <c r="C18" s="10"/>
      <c r="D18" s="10"/>
    </row>
    <row r="19" spans="1:4" ht="21.75" customHeight="1">
      <c r="A19" s="13" t="s">
        <v>16</v>
      </c>
      <c r="B19" s="10">
        <v>230935</v>
      </c>
      <c r="C19" s="10"/>
      <c r="D19" s="10"/>
    </row>
    <row r="20" spans="1:4" ht="21.75" customHeight="1">
      <c r="A20" s="13" t="s">
        <v>17</v>
      </c>
      <c r="B20" s="10">
        <v>4229369</v>
      </c>
      <c r="C20" s="10">
        <v>657317</v>
      </c>
      <c r="D20" s="10"/>
    </row>
    <row r="21" spans="1:4" ht="21.75" customHeight="1">
      <c r="A21" s="13" t="s">
        <v>18</v>
      </c>
      <c r="B21" s="10">
        <v>611705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2845072</v>
      </c>
      <c r="D22" s="10"/>
    </row>
    <row r="23" spans="1:4" ht="21.75" customHeight="1">
      <c r="A23" s="13" t="s">
        <v>20</v>
      </c>
      <c r="B23" s="10">
        <f>SUM(B18:B22)</f>
        <v>13045198</v>
      </c>
      <c r="C23" s="10">
        <f>SUM(C18:C22)</f>
        <v>3502389</v>
      </c>
      <c r="D23" s="10"/>
    </row>
    <row r="24" spans="1:4" ht="21.75" customHeight="1">
      <c r="A24" s="12" t="s">
        <v>21</v>
      </c>
      <c r="B24" s="10">
        <v>164102799</v>
      </c>
      <c r="C24" s="10">
        <v>65639310</v>
      </c>
      <c r="D24" s="10">
        <f>SUM(B24:C24)</f>
        <v>229742109</v>
      </c>
    </row>
    <row r="25" spans="1:4" ht="21.75" customHeight="1">
      <c r="A25" s="13" t="s">
        <v>38</v>
      </c>
      <c r="B25" s="10">
        <v>163931910</v>
      </c>
      <c r="C25" s="10">
        <v>42387490</v>
      </c>
      <c r="D25" s="10">
        <f>SUM(B25:C25)</f>
        <v>206319400</v>
      </c>
    </row>
    <row r="26" spans="1:4" ht="21.75" customHeight="1">
      <c r="A26" s="13" t="s">
        <v>22</v>
      </c>
      <c r="B26" s="10">
        <v>170889</v>
      </c>
      <c r="C26" s="10">
        <v>23251820</v>
      </c>
      <c r="D26" s="10">
        <f>SUM(B26:C26)</f>
        <v>23422709</v>
      </c>
    </row>
    <row r="27" spans="1:4" ht="21.75" customHeight="1">
      <c r="A27" s="15" t="s">
        <v>21</v>
      </c>
      <c r="B27" s="16">
        <f>SUM(B25:B26)</f>
        <v>164102799</v>
      </c>
      <c r="C27" s="16">
        <f>SUM(C25:C26)</f>
        <v>65639310</v>
      </c>
      <c r="D27" s="16">
        <f>SUM(D25:D26)</f>
        <v>229742109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42515622.82</v>
      </c>
      <c r="C30" s="17">
        <v>10743034.5</v>
      </c>
      <c r="D30" s="17">
        <f>SUM(B30:C30)</f>
        <v>53258657.32</v>
      </c>
    </row>
    <row r="31" spans="1:4" ht="21.75" customHeight="1">
      <c r="A31" s="13" t="s">
        <v>22</v>
      </c>
      <c r="B31" s="17">
        <v>8544.45</v>
      </c>
      <c r="C31" s="17">
        <v>478628.21</v>
      </c>
      <c r="D31" s="17">
        <f>SUM(B31:C31)</f>
        <v>487172.66000000003</v>
      </c>
    </row>
    <row r="32" spans="1:4" ht="21.75" customHeight="1">
      <c r="A32" s="18" t="s">
        <v>24</v>
      </c>
      <c r="B32" s="17">
        <f>SUM(B30:B31)</f>
        <v>42524167.27</v>
      </c>
      <c r="C32" s="17">
        <f>SUM(C30:C31)</f>
        <v>11221662.71</v>
      </c>
      <c r="D32" s="17">
        <f>SUM(B32:C32)</f>
        <v>53745829.980000004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262751.06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4525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700.1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54389.12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7451326.17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0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61519521.43000001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53258657.32</v>
      </c>
      <c r="C43" s="21">
        <v>487172.66</v>
      </c>
      <c r="D43" s="21">
        <v>7773691.45</v>
      </c>
    </row>
    <row r="44" spans="1:4" ht="21.75" customHeight="1">
      <c r="A44" s="20" t="s">
        <v>36</v>
      </c>
      <c r="B44" s="21">
        <v>3194405.21</v>
      </c>
      <c r="C44" s="21">
        <v>130623.96</v>
      </c>
      <c r="D44" s="21">
        <v>8353.97</v>
      </c>
    </row>
    <row r="45" spans="1:4" ht="21.75" customHeight="1">
      <c r="A45" s="22" t="s">
        <v>37</v>
      </c>
      <c r="B45" s="23">
        <f>B43-B44</f>
        <v>50064252.11</v>
      </c>
      <c r="C45" s="23">
        <f>C43-C44</f>
        <v>356548.69999999995</v>
      </c>
      <c r="D45" s="23">
        <f>D43-D44</f>
        <v>7765337.48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52" t="s">
        <v>1</v>
      </c>
      <c r="B2" s="52"/>
      <c r="C2" s="52"/>
      <c r="D2" s="52"/>
    </row>
    <row r="3" spans="1:4" ht="22.5" customHeight="1">
      <c r="A3" s="53" t="s">
        <v>12</v>
      </c>
      <c r="B3" s="53"/>
      <c r="C3" s="53"/>
      <c r="D3" s="53"/>
    </row>
    <row r="4" spans="1:4" ht="19.5" customHeight="1">
      <c r="A4" s="54" t="s">
        <v>44</v>
      </c>
      <c r="B4" s="54"/>
      <c r="C4" s="54"/>
      <c r="D4" s="54"/>
    </row>
    <row r="5" spans="1:4" ht="21.75" customHeight="1">
      <c r="A5" s="47"/>
      <c r="B5" s="47"/>
      <c r="C5" s="47"/>
      <c r="D5" s="47"/>
    </row>
    <row r="6" spans="1:4" ht="21.75" customHeight="1">
      <c r="A6" s="42" t="s">
        <v>6</v>
      </c>
      <c r="B6" s="44"/>
      <c r="C6" s="44"/>
      <c r="D6" s="44"/>
    </row>
    <row r="7" spans="1:4" ht="21.75" customHeight="1">
      <c r="A7" s="46" t="s">
        <v>7</v>
      </c>
      <c r="B7" s="44"/>
      <c r="C7" s="45">
        <v>112747635</v>
      </c>
      <c r="D7" s="44"/>
    </row>
    <row r="8" spans="1:4" ht="21.75" customHeight="1">
      <c r="A8" s="46" t="s">
        <v>8</v>
      </c>
      <c r="B8" s="44"/>
      <c r="C8" s="45">
        <v>4444687</v>
      </c>
      <c r="D8" s="44"/>
    </row>
    <row r="9" spans="1:4" ht="21.75" customHeight="1">
      <c r="A9" s="46" t="s">
        <v>39</v>
      </c>
      <c r="B9" s="44"/>
      <c r="C9" s="45">
        <v>108302948</v>
      </c>
      <c r="D9" s="44"/>
    </row>
    <row r="10" spans="1:4" ht="21.75" customHeight="1">
      <c r="A10" s="42"/>
      <c r="B10" s="43"/>
      <c r="C10" s="43"/>
      <c r="D10" s="43"/>
    </row>
    <row r="11" spans="1:4" ht="24" customHeight="1">
      <c r="A11" s="42"/>
      <c r="B11" s="34" t="s">
        <v>9</v>
      </c>
      <c r="C11" s="34" t="s">
        <v>10</v>
      </c>
      <c r="D11" s="34" t="s">
        <v>11</v>
      </c>
    </row>
    <row r="12" spans="1:4" ht="21.75" customHeight="1">
      <c r="A12" s="41" t="s">
        <v>13</v>
      </c>
      <c r="B12" s="10">
        <v>210843765</v>
      </c>
      <c r="C12" s="10">
        <v>86186852</v>
      </c>
      <c r="D12" s="10"/>
    </row>
    <row r="13" spans="1:4" ht="21.75" customHeight="1">
      <c r="A13" s="40" t="s">
        <v>40</v>
      </c>
      <c r="B13" s="10"/>
      <c r="C13" s="10">
        <v>437956</v>
      </c>
      <c r="D13" s="10"/>
    </row>
    <row r="14" spans="1:4" ht="21.75" customHeight="1">
      <c r="A14" s="40" t="s">
        <v>3</v>
      </c>
      <c r="B14" s="10"/>
      <c r="C14" s="10">
        <v>0</v>
      </c>
      <c r="D14" s="10"/>
    </row>
    <row r="15" spans="1:4" ht="21.75" customHeight="1">
      <c r="A15" s="40" t="s">
        <v>4</v>
      </c>
      <c r="B15" s="10" t="s">
        <v>2</v>
      </c>
      <c r="C15" s="10">
        <v>561760</v>
      </c>
      <c r="D15" s="10" t="s">
        <v>2</v>
      </c>
    </row>
    <row r="16" spans="1:4" ht="21.75" customHeight="1">
      <c r="A16" s="40" t="s">
        <v>5</v>
      </c>
      <c r="B16" s="10">
        <v>1370347</v>
      </c>
      <c r="C16" s="10"/>
      <c r="D16" s="10" t="s">
        <v>2</v>
      </c>
    </row>
    <row r="17" spans="1:4" ht="21.75" customHeight="1">
      <c r="A17" s="38" t="s">
        <v>14</v>
      </c>
      <c r="B17" s="10"/>
      <c r="C17" s="10"/>
      <c r="D17" s="10"/>
    </row>
    <row r="18" spans="1:4" ht="21.75" customHeight="1">
      <c r="A18" s="37" t="s">
        <v>15</v>
      </c>
      <c r="B18" s="10">
        <v>12738810</v>
      </c>
      <c r="C18" s="10"/>
      <c r="D18" s="10"/>
    </row>
    <row r="19" spans="1:4" ht="21.75" customHeight="1">
      <c r="A19" s="37" t="s">
        <v>16</v>
      </c>
      <c r="B19" s="10">
        <v>166669</v>
      </c>
      <c r="C19" s="10"/>
      <c r="D19" s="10"/>
    </row>
    <row r="20" spans="1:4" ht="21.75" customHeight="1">
      <c r="A20" s="37" t="s">
        <v>17</v>
      </c>
      <c r="B20" s="10">
        <v>4952626</v>
      </c>
      <c r="C20" s="10">
        <v>820858</v>
      </c>
      <c r="D20" s="10"/>
    </row>
    <row r="21" spans="1:4" ht="21.75" customHeight="1">
      <c r="A21" s="37" t="s">
        <v>18</v>
      </c>
      <c r="B21" s="10">
        <v>857456</v>
      </c>
      <c r="C21" s="10"/>
      <c r="D21" s="10"/>
    </row>
    <row r="22" spans="1:4" ht="21.75" customHeight="1">
      <c r="A22" s="37" t="s">
        <v>19</v>
      </c>
      <c r="B22" s="10">
        <v>0</v>
      </c>
      <c r="C22" s="10">
        <v>3364749</v>
      </c>
      <c r="D22" s="10"/>
    </row>
    <row r="23" spans="1:4" ht="21.75" customHeight="1">
      <c r="A23" s="37" t="s">
        <v>20</v>
      </c>
      <c r="B23" s="10">
        <f>SUM(B18:B22)</f>
        <v>18715561</v>
      </c>
      <c r="C23" s="10">
        <v>4185607</v>
      </c>
      <c r="D23" s="10"/>
    </row>
    <row r="24" spans="1:4" ht="21.75" customHeight="1">
      <c r="A24" s="38" t="s">
        <v>21</v>
      </c>
      <c r="B24" s="10">
        <v>192128204</v>
      </c>
      <c r="C24" s="10">
        <v>82001245</v>
      </c>
      <c r="D24" s="10">
        <f>SUM(B24:C24)</f>
        <v>274129449</v>
      </c>
    </row>
    <row r="25" spans="1:4" ht="21.75" customHeight="1">
      <c r="A25" s="37" t="s">
        <v>38</v>
      </c>
      <c r="B25" s="10">
        <v>191921987</v>
      </c>
      <c r="C25" s="10">
        <v>51316957</v>
      </c>
      <c r="D25" s="10">
        <f>SUM(B25:C25)</f>
        <v>243238944</v>
      </c>
    </row>
    <row r="26" spans="1:4" ht="21.75" customHeight="1">
      <c r="A26" s="37" t="s">
        <v>22</v>
      </c>
      <c r="B26" s="10">
        <v>206217</v>
      </c>
      <c r="C26" s="10">
        <v>30684288</v>
      </c>
      <c r="D26" s="10">
        <f>SUM(B26:C26)</f>
        <v>30890505</v>
      </c>
    </row>
    <row r="27" spans="1:4" ht="21.75" customHeight="1">
      <c r="A27" s="39" t="s">
        <v>21</v>
      </c>
      <c r="B27" s="16">
        <f>SUM(B25:B26)</f>
        <v>192128204</v>
      </c>
      <c r="C27" s="16">
        <f>SUM(C25:C26)</f>
        <v>82001245</v>
      </c>
      <c r="D27" s="16">
        <f>SUM(D25:D26)</f>
        <v>274129449</v>
      </c>
    </row>
    <row r="28" spans="1:4" ht="21.75" customHeight="1">
      <c r="A28" s="38"/>
      <c r="B28" s="10" t="s">
        <v>2</v>
      </c>
      <c r="C28" s="10" t="s">
        <v>2</v>
      </c>
      <c r="D28" s="10" t="s">
        <v>2</v>
      </c>
    </row>
    <row r="29" spans="1:4" ht="24" customHeight="1">
      <c r="A29" s="38" t="s">
        <v>23</v>
      </c>
      <c r="B29" s="34" t="s">
        <v>9</v>
      </c>
      <c r="C29" s="34" t="s">
        <v>10</v>
      </c>
      <c r="D29" s="34" t="s">
        <v>32</v>
      </c>
    </row>
    <row r="30" spans="1:4" ht="21.75" customHeight="1">
      <c r="A30" s="37" t="s">
        <v>38</v>
      </c>
      <c r="B30" s="17">
        <v>47938615.01</v>
      </c>
      <c r="C30" s="17">
        <v>12817434.81</v>
      </c>
      <c r="D30" s="17">
        <f>SUM(B30:C30)</f>
        <v>60756049.82</v>
      </c>
    </row>
    <row r="31" spans="1:4" ht="21.75" customHeight="1">
      <c r="A31" s="37" t="s">
        <v>22</v>
      </c>
      <c r="B31" s="17">
        <v>10310.42</v>
      </c>
      <c r="C31" s="17">
        <v>623076.38</v>
      </c>
      <c r="D31" s="17">
        <f>SUM(B31:C31)</f>
        <v>633386.8</v>
      </c>
    </row>
    <row r="32" spans="1:4" ht="21.75" customHeight="1">
      <c r="A32" s="36" t="s">
        <v>24</v>
      </c>
      <c r="B32" s="17">
        <f>SUM(B30:B31)</f>
        <v>47948925.43</v>
      </c>
      <c r="C32" s="17">
        <f>SUM(C30:C31)</f>
        <v>13440511.190000001</v>
      </c>
      <c r="D32" s="17">
        <f>SUM(B32:C32)</f>
        <v>61389436.620000005</v>
      </c>
    </row>
    <row r="33" spans="1:4" ht="21.75" customHeight="1">
      <c r="A33" s="36" t="s">
        <v>25</v>
      </c>
      <c r="B33" s="17" t="s">
        <v>2</v>
      </c>
      <c r="C33" s="17" t="s">
        <v>2</v>
      </c>
      <c r="D33" s="17"/>
    </row>
    <row r="34" spans="1:4" ht="21.75" customHeight="1">
      <c r="A34" s="37" t="s">
        <v>26</v>
      </c>
      <c r="B34" s="17" t="s">
        <v>2</v>
      </c>
      <c r="C34" s="17" t="s">
        <v>2</v>
      </c>
      <c r="D34" s="17">
        <v>306763.31</v>
      </c>
    </row>
    <row r="35" spans="1:4" ht="21.75" customHeight="1">
      <c r="A35" s="37" t="s">
        <v>27</v>
      </c>
      <c r="B35" s="17" t="s">
        <v>2</v>
      </c>
      <c r="C35" s="17" t="s">
        <v>2</v>
      </c>
      <c r="D35" s="17">
        <v>1725</v>
      </c>
    </row>
    <row r="36" spans="1:4" ht="21.75" customHeight="1">
      <c r="A36" s="37" t="s">
        <v>28</v>
      </c>
      <c r="B36" s="17" t="s">
        <v>2</v>
      </c>
      <c r="C36" s="17" t="s">
        <v>2</v>
      </c>
      <c r="D36" s="17">
        <v>356.6</v>
      </c>
    </row>
    <row r="37" spans="1:4" ht="21.75" customHeight="1">
      <c r="A37" s="37" t="s">
        <v>29</v>
      </c>
      <c r="B37" s="17" t="s">
        <v>2</v>
      </c>
      <c r="C37" s="17" t="s">
        <v>2</v>
      </c>
      <c r="D37" s="17">
        <v>45570.11</v>
      </c>
    </row>
    <row r="38" spans="1:4" ht="21.75" customHeight="1">
      <c r="A38" s="37" t="s">
        <v>30</v>
      </c>
      <c r="B38" s="17" t="s">
        <v>2</v>
      </c>
      <c r="C38" s="17" t="s">
        <v>2</v>
      </c>
      <c r="D38" s="17">
        <v>8502358.11</v>
      </c>
    </row>
    <row r="39" spans="1:4" ht="21.75" customHeight="1">
      <c r="A39" s="37" t="s">
        <v>31</v>
      </c>
      <c r="B39" s="17" t="s">
        <v>2</v>
      </c>
      <c r="C39" s="17" t="s">
        <v>2</v>
      </c>
      <c r="D39" s="17">
        <v>30.78</v>
      </c>
    </row>
    <row r="40" spans="1:4" ht="21.75" customHeight="1">
      <c r="A40" s="36" t="s">
        <v>23</v>
      </c>
      <c r="B40" s="17" t="s">
        <v>2</v>
      </c>
      <c r="C40" s="17" t="s">
        <v>2</v>
      </c>
      <c r="D40" s="17">
        <f>SUM(D32:D39)</f>
        <v>70246240.53</v>
      </c>
    </row>
    <row r="41" spans="1:4" ht="21.75" customHeight="1">
      <c r="A41" s="36"/>
      <c r="B41" s="17"/>
      <c r="C41" s="17"/>
      <c r="D41" s="17"/>
    </row>
    <row r="42" spans="1:4" ht="24" customHeight="1">
      <c r="A42" s="35" t="s">
        <v>34</v>
      </c>
      <c r="B42" s="34" t="s">
        <v>38</v>
      </c>
      <c r="C42" s="34" t="s">
        <v>22</v>
      </c>
      <c r="D42" s="34" t="s">
        <v>33</v>
      </c>
    </row>
    <row r="43" spans="1:4" ht="21.75" customHeight="1">
      <c r="A43" s="30" t="s">
        <v>35</v>
      </c>
      <c r="B43" s="33">
        <v>60756049.82</v>
      </c>
      <c r="C43" s="33">
        <v>633386.8</v>
      </c>
      <c r="D43" s="33">
        <v>8856803.91</v>
      </c>
    </row>
    <row r="44" spans="1:4" ht="21.75" customHeight="1">
      <c r="A44" s="30" t="s">
        <v>36</v>
      </c>
      <c r="B44" s="33">
        <v>881432.08</v>
      </c>
      <c r="C44" s="33">
        <v>1088.35</v>
      </c>
      <c r="D44" s="33">
        <v>1313.64</v>
      </c>
    </row>
    <row r="45" spans="1:4" ht="21.75" customHeight="1">
      <c r="A45" s="32" t="s">
        <v>37</v>
      </c>
      <c r="B45" s="31">
        <f>B43-B44</f>
        <v>59874617.74</v>
      </c>
      <c r="C45" s="31">
        <f>C43-C44</f>
        <v>632298.4500000001</v>
      </c>
      <c r="D45" s="31">
        <f>D43-D44</f>
        <v>8855490.27</v>
      </c>
    </row>
    <row r="46" spans="1:4" ht="21.75" customHeight="1">
      <c r="A46" s="30"/>
      <c r="B46" s="24"/>
      <c r="C46" s="24"/>
      <c r="D46" s="24"/>
    </row>
    <row r="47" spans="1:4" ht="21.75" customHeight="1">
      <c r="A47" s="55" t="s">
        <v>0</v>
      </c>
      <c r="B47" s="55"/>
      <c r="C47" s="55"/>
      <c r="D47" s="5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45</v>
      </c>
      <c r="B4" s="50"/>
      <c r="C4" s="50"/>
      <c r="D4" s="50"/>
    </row>
    <row r="5" spans="1:4" ht="21.75" customHeight="1">
      <c r="A5" s="25"/>
      <c r="B5" s="25"/>
      <c r="C5" s="25"/>
      <c r="D5" s="25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104398527</v>
      </c>
      <c r="D7" s="4"/>
    </row>
    <row r="8" spans="1:4" ht="21.75" customHeight="1">
      <c r="A8" s="5" t="s">
        <v>8</v>
      </c>
      <c r="B8" s="4"/>
      <c r="C8" s="6">
        <v>4614267</v>
      </c>
      <c r="D8" s="4"/>
    </row>
    <row r="9" spans="1:4" ht="21.75" customHeight="1">
      <c r="A9" s="5" t="s">
        <v>39</v>
      </c>
      <c r="B9" s="4"/>
      <c r="C9" s="6">
        <v>99784260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203122281</v>
      </c>
      <c r="C12" s="10">
        <v>77393302</v>
      </c>
      <c r="D12" s="10"/>
    </row>
    <row r="13" spans="1:4" ht="21.75" customHeight="1">
      <c r="A13" s="11" t="s">
        <v>40</v>
      </c>
      <c r="B13" s="10"/>
      <c r="C13" s="10">
        <v>350126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543840</v>
      </c>
      <c r="D15" s="10" t="s">
        <v>2</v>
      </c>
    </row>
    <row r="16" spans="1:4" ht="21.75" customHeight="1">
      <c r="A16" s="11" t="s">
        <v>5</v>
      </c>
      <c r="B16" s="10">
        <v>1246673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12135425</v>
      </c>
      <c r="C18" s="10"/>
      <c r="D18" s="10"/>
    </row>
    <row r="19" spans="1:4" ht="21.75" customHeight="1">
      <c r="A19" s="13" t="s">
        <v>16</v>
      </c>
      <c r="B19" s="10">
        <v>260817</v>
      </c>
      <c r="C19" s="10"/>
      <c r="D19" s="10"/>
    </row>
    <row r="20" spans="1:4" ht="21.75" customHeight="1">
      <c r="A20" s="13" t="s">
        <v>17</v>
      </c>
      <c r="B20" s="10">
        <v>4774680</v>
      </c>
      <c r="C20" s="10">
        <v>734963</v>
      </c>
      <c r="D20" s="10"/>
    </row>
    <row r="21" spans="1:4" ht="21.75" customHeight="1">
      <c r="A21" s="13" t="s">
        <v>18</v>
      </c>
      <c r="B21" s="10">
        <v>1345498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3247122</v>
      </c>
      <c r="D22" s="10"/>
    </row>
    <row r="23" spans="1:4" ht="21.75" customHeight="1">
      <c r="A23" s="13" t="s">
        <v>20</v>
      </c>
      <c r="B23" s="10">
        <f>SUM(B18:B22)</f>
        <v>18516420</v>
      </c>
      <c r="C23" s="10">
        <f>SUM(C18:C22)</f>
        <v>3982085</v>
      </c>
      <c r="D23" s="10"/>
    </row>
    <row r="24" spans="1:4" ht="21.75" customHeight="1">
      <c r="A24" s="12" t="s">
        <v>21</v>
      </c>
      <c r="B24" s="14">
        <v>184605861</v>
      </c>
      <c r="C24" s="10">
        <v>73411217</v>
      </c>
      <c r="D24" s="10">
        <f>SUM(B24:C24)</f>
        <v>258017078</v>
      </c>
    </row>
    <row r="25" spans="1:4" ht="21.75" customHeight="1">
      <c r="A25" s="13" t="s">
        <v>38</v>
      </c>
      <c r="B25" s="10">
        <v>184371129</v>
      </c>
      <c r="C25" s="10">
        <v>47160289</v>
      </c>
      <c r="D25" s="10">
        <f>SUM(B25:C25)</f>
        <v>231531418</v>
      </c>
    </row>
    <row r="26" spans="1:4" ht="21.75" customHeight="1">
      <c r="A26" s="13" t="s">
        <v>22</v>
      </c>
      <c r="B26" s="10">
        <v>234732</v>
      </c>
      <c r="C26" s="10">
        <v>26250928</v>
      </c>
      <c r="D26" s="10">
        <f>SUM(B26:C26)</f>
        <v>26485660</v>
      </c>
    </row>
    <row r="27" spans="1:4" ht="21.75" customHeight="1">
      <c r="A27" s="15" t="s">
        <v>21</v>
      </c>
      <c r="B27" s="16">
        <f>SUM(B25:B26)</f>
        <v>184605861</v>
      </c>
      <c r="C27" s="16">
        <f>SUM(C25:C26)</f>
        <v>73411217</v>
      </c>
      <c r="D27" s="16">
        <f>SUM(D25:D26)</f>
        <v>258017078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47305943.05</v>
      </c>
      <c r="C30" s="17">
        <v>11835797.52</v>
      </c>
      <c r="D30" s="17">
        <f>SUM(B30:C30)</f>
        <v>59141740.56999999</v>
      </c>
    </row>
    <row r="31" spans="1:4" ht="21.75" customHeight="1">
      <c r="A31" s="13" t="s">
        <v>22</v>
      </c>
      <c r="B31" s="17">
        <v>12045.28</v>
      </c>
      <c r="C31" s="17">
        <v>511262.88</v>
      </c>
      <c r="D31" s="17">
        <f>SUM(B31:C31)</f>
        <v>523308.16000000003</v>
      </c>
    </row>
    <row r="32" spans="1:4" ht="21.75" customHeight="1">
      <c r="A32" s="18" t="s">
        <v>24</v>
      </c>
      <c r="B32" s="17">
        <f>SUM(B30:B31)</f>
        <v>47317988.33</v>
      </c>
      <c r="C32" s="17">
        <f>SUM(C30:C31)</f>
        <v>12347060.4</v>
      </c>
      <c r="D32" s="17">
        <f>SUM(B32:C32)</f>
        <v>59665048.73</v>
      </c>
    </row>
    <row r="33" spans="1:4" ht="21.75" customHeight="1">
      <c r="A33" s="18" t="s">
        <v>25</v>
      </c>
      <c r="B33" s="17"/>
      <c r="C33" s="17" t="s">
        <v>2</v>
      </c>
      <c r="D33" s="17"/>
    </row>
    <row r="34" spans="1:4" ht="21.75" customHeight="1">
      <c r="A34" s="13" t="s">
        <v>26</v>
      </c>
      <c r="B34" s="17"/>
      <c r="C34" s="17" t="s">
        <v>2</v>
      </c>
      <c r="D34" s="17">
        <v>295658.97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2700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5823862.14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19337.47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8132851.54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0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73939458.85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59141740.57</v>
      </c>
      <c r="C43" s="21">
        <v>523308.16</v>
      </c>
      <c r="D43" s="21">
        <v>14274410.12</v>
      </c>
    </row>
    <row r="44" spans="1:4" ht="21.75" customHeight="1">
      <c r="A44" s="20" t="s">
        <v>36</v>
      </c>
      <c r="B44" s="21">
        <v>698584.33</v>
      </c>
      <c r="C44" s="21">
        <v>365925.06</v>
      </c>
      <c r="D44" s="21">
        <v>1189.46</v>
      </c>
    </row>
    <row r="45" spans="1:4" ht="21.75" customHeight="1">
      <c r="A45" s="22" t="s">
        <v>37</v>
      </c>
      <c r="B45" s="23">
        <f>B43-B44</f>
        <v>58443156.24</v>
      </c>
      <c r="C45" s="23">
        <f>C43-C44</f>
        <v>157383.09999999998</v>
      </c>
      <c r="D45" s="23">
        <f>D43-D44</f>
        <v>14273220.659999998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46</v>
      </c>
      <c r="B4" s="50"/>
      <c r="C4" s="50"/>
      <c r="D4" s="50"/>
    </row>
    <row r="5" spans="1:4" ht="21.75" customHeight="1">
      <c r="A5" s="25"/>
      <c r="B5" s="25"/>
      <c r="C5" s="25"/>
      <c r="D5" s="25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129115577</v>
      </c>
      <c r="D7" s="4"/>
    </row>
    <row r="8" spans="1:4" ht="21.75" customHeight="1">
      <c r="A8" s="5" t="s">
        <v>8</v>
      </c>
      <c r="B8" s="4"/>
      <c r="C8" s="6">
        <v>4730271</v>
      </c>
      <c r="D8" s="4"/>
    </row>
    <row r="9" spans="1:4" ht="21.75" customHeight="1">
      <c r="A9" s="5" t="s">
        <v>39</v>
      </c>
      <c r="B9" s="4"/>
      <c r="C9" s="6">
        <v>124385306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246600471</v>
      </c>
      <c r="C12" s="10">
        <v>91095195</v>
      </c>
      <c r="D12" s="10"/>
    </row>
    <row r="13" spans="1:4" ht="21.75" customHeight="1">
      <c r="A13" s="11" t="s">
        <v>40</v>
      </c>
      <c r="B13" s="10"/>
      <c r="C13" s="10">
        <v>362515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545014</v>
      </c>
      <c r="D15" s="10" t="s">
        <v>2</v>
      </c>
    </row>
    <row r="16" spans="1:4" ht="21.75" customHeight="1">
      <c r="A16" s="11" t="s">
        <v>5</v>
      </c>
      <c r="B16" s="10">
        <v>1418520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15944015</v>
      </c>
      <c r="C18" s="10"/>
      <c r="D18" s="10"/>
    </row>
    <row r="19" spans="1:4" ht="21.75" customHeight="1">
      <c r="A19" s="13" t="s">
        <v>16</v>
      </c>
      <c r="B19" s="10">
        <v>262247</v>
      </c>
      <c r="C19" s="10"/>
      <c r="D19" s="10"/>
    </row>
    <row r="20" spans="1:4" ht="21.75" customHeight="1">
      <c r="A20" s="13" t="s">
        <v>17</v>
      </c>
      <c r="B20" s="10">
        <v>5766410</v>
      </c>
      <c r="C20" s="10">
        <v>874592</v>
      </c>
      <c r="D20" s="10"/>
    </row>
    <row r="21" spans="1:4" ht="21.75" customHeight="1">
      <c r="A21" s="13" t="s">
        <v>18</v>
      </c>
      <c r="B21" s="10">
        <v>1642136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2987227</v>
      </c>
      <c r="D22" s="10"/>
    </row>
    <row r="23" spans="1:4" ht="21.75" customHeight="1">
      <c r="A23" s="13" t="s">
        <v>20</v>
      </c>
      <c r="B23" s="10">
        <f>SUM(B18:B22)</f>
        <v>23614808</v>
      </c>
      <c r="C23" s="10">
        <f>SUM(C18:C22)</f>
        <v>3861819</v>
      </c>
      <c r="D23" s="10"/>
    </row>
    <row r="24" spans="1:4" ht="21.75" customHeight="1">
      <c r="A24" s="12" t="s">
        <v>21</v>
      </c>
      <c r="B24" s="14">
        <v>222985663</v>
      </c>
      <c r="C24" s="10">
        <v>87233376</v>
      </c>
      <c r="D24" s="10">
        <f>SUM(B24:C24)</f>
        <v>310219039</v>
      </c>
    </row>
    <row r="25" spans="1:4" ht="21.75" customHeight="1">
      <c r="A25" s="13" t="s">
        <v>38</v>
      </c>
      <c r="B25" s="10">
        <v>222669518</v>
      </c>
      <c r="C25" s="10">
        <v>58427646</v>
      </c>
      <c r="D25" s="10">
        <f>SUM(B25:C25)</f>
        <v>281097164</v>
      </c>
    </row>
    <row r="26" spans="1:4" ht="21.75" customHeight="1">
      <c r="A26" s="13" t="s">
        <v>22</v>
      </c>
      <c r="B26" s="10">
        <v>316145</v>
      </c>
      <c r="C26" s="10">
        <v>28805730</v>
      </c>
      <c r="D26" s="10">
        <f>SUM(B26:C26)</f>
        <v>29121875</v>
      </c>
    </row>
    <row r="27" spans="1:4" ht="21.75" customHeight="1">
      <c r="A27" s="15" t="s">
        <v>21</v>
      </c>
      <c r="B27" s="16">
        <f>SUM(B25:B26)</f>
        <v>222985663</v>
      </c>
      <c r="C27" s="16">
        <f>SUM(C25:C26)</f>
        <v>87233376</v>
      </c>
      <c r="D27" s="16">
        <f>SUM(D25:D26)</f>
        <v>310219039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55954340.48</v>
      </c>
      <c r="C30" s="17">
        <v>14459149.36</v>
      </c>
      <c r="D30" s="17">
        <f>SUM(B30:C30)</f>
        <v>70413489.84</v>
      </c>
    </row>
    <row r="31" spans="1:4" ht="21.75" customHeight="1">
      <c r="A31" s="13" t="s">
        <v>22</v>
      </c>
      <c r="B31" s="17">
        <v>15717.14</v>
      </c>
      <c r="C31" s="17">
        <v>594215.28</v>
      </c>
      <c r="D31" s="17">
        <f>SUM(B31:C31)</f>
        <v>609932.42</v>
      </c>
    </row>
    <row r="32" spans="1:4" ht="21.75" customHeight="1">
      <c r="A32" s="18" t="s">
        <v>24</v>
      </c>
      <c r="B32" s="17">
        <f>SUM(B30:B31)</f>
        <v>55970057.62</v>
      </c>
      <c r="C32" s="17">
        <f>SUM(C30:C31)</f>
        <v>15053364.639999999</v>
      </c>
      <c r="D32" s="17">
        <f>SUM(B32:C32)</f>
        <v>71023422.25999999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355701.75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375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6986133.03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15267.18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9824087.22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0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88204986.44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70413489.84</v>
      </c>
      <c r="C43" s="21">
        <v>609932.42</v>
      </c>
      <c r="D43" s="21">
        <v>17181564.18</v>
      </c>
    </row>
    <row r="44" spans="1:4" ht="21.75" customHeight="1">
      <c r="A44" s="20" t="s">
        <v>36</v>
      </c>
      <c r="B44" s="21">
        <v>900297.82</v>
      </c>
      <c r="C44" s="21">
        <v>759951.1</v>
      </c>
      <c r="D44" s="21">
        <v>68.95</v>
      </c>
    </row>
    <row r="45" spans="1:4" ht="21.75" customHeight="1">
      <c r="A45" s="22" t="s">
        <v>37</v>
      </c>
      <c r="B45" s="23">
        <f>B43-B44</f>
        <v>69513192.02000001</v>
      </c>
      <c r="C45" s="23">
        <f>C43-C44</f>
        <v>-150018.67999999993</v>
      </c>
      <c r="D45" s="23">
        <f>D43-D44</f>
        <v>17181495.23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52</v>
      </c>
      <c r="B4" s="50"/>
      <c r="C4" s="50"/>
      <c r="D4" s="50"/>
    </row>
    <row r="5" spans="1:4" ht="21.75" customHeight="1">
      <c r="A5" s="25"/>
      <c r="B5" s="25"/>
      <c r="C5" s="25"/>
      <c r="D5" s="25"/>
    </row>
    <row r="6" spans="1:4" ht="21.75" customHeight="1">
      <c r="A6" s="3" t="s">
        <v>6</v>
      </c>
      <c r="B6" s="4"/>
      <c r="C6" s="4"/>
      <c r="D6" s="6"/>
    </row>
    <row r="7" spans="1:4" ht="21.75" customHeight="1">
      <c r="A7" s="5" t="s">
        <v>7</v>
      </c>
      <c r="B7" s="4"/>
      <c r="C7" s="6">
        <v>126424533</v>
      </c>
      <c r="D7" s="6"/>
    </row>
    <row r="8" spans="1:4" ht="21.75" customHeight="1">
      <c r="A8" s="5" t="s">
        <v>8</v>
      </c>
      <c r="B8" s="4"/>
      <c r="C8" s="6">
        <v>5547163</v>
      </c>
      <c r="D8" s="6"/>
    </row>
    <row r="9" spans="1:4" ht="21.75" customHeight="1">
      <c r="A9" s="5" t="s">
        <v>39</v>
      </c>
      <c r="B9" s="4"/>
      <c r="C9" s="6">
        <v>120877370</v>
      </c>
      <c r="D9" s="6"/>
    </row>
    <row r="10" spans="1:4" ht="21.75" customHeight="1">
      <c r="A10" s="28"/>
      <c r="B10" s="29"/>
      <c r="C10" s="29"/>
      <c r="D10" s="29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248452877</v>
      </c>
      <c r="C12" s="10">
        <v>96797697</v>
      </c>
      <c r="D12" s="10"/>
    </row>
    <row r="13" spans="1:4" ht="21.75" customHeight="1">
      <c r="A13" s="11" t="s">
        <v>40</v>
      </c>
      <c r="B13" s="10"/>
      <c r="C13" s="10">
        <v>275803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557097</v>
      </c>
      <c r="D15" s="10" t="s">
        <v>2</v>
      </c>
    </row>
    <row r="16" spans="1:4" ht="21.75" customHeight="1">
      <c r="A16" s="11" t="s">
        <v>5</v>
      </c>
      <c r="B16" s="10">
        <v>1581989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16318190</v>
      </c>
      <c r="C18" s="10"/>
      <c r="D18" s="10"/>
    </row>
    <row r="19" spans="1:4" ht="21.75" customHeight="1">
      <c r="A19" s="13" t="s">
        <v>16</v>
      </c>
      <c r="B19" s="10">
        <v>279759</v>
      </c>
      <c r="C19" s="10"/>
      <c r="D19" s="10"/>
    </row>
    <row r="20" spans="1:4" ht="21.75" customHeight="1">
      <c r="A20" s="13" t="s">
        <v>17</v>
      </c>
      <c r="B20" s="10">
        <v>5803365</v>
      </c>
      <c r="C20" s="10">
        <v>921694</v>
      </c>
      <c r="D20" s="10"/>
    </row>
    <row r="21" spans="1:4" ht="21.75" customHeight="1">
      <c r="A21" s="13" t="s">
        <v>18</v>
      </c>
      <c r="B21" s="10">
        <v>1272872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4078801</v>
      </c>
      <c r="D22" s="10"/>
    </row>
    <row r="23" spans="1:4" ht="21.75" customHeight="1">
      <c r="A23" s="13" t="s">
        <v>20</v>
      </c>
      <c r="B23" s="10">
        <f>SUM(B18:B22)</f>
        <v>23674186</v>
      </c>
      <c r="C23" s="10">
        <f>SUM(C18:C22)</f>
        <v>5000495</v>
      </c>
      <c r="D23" s="10"/>
    </row>
    <row r="24" spans="1:4" ht="21.75" customHeight="1">
      <c r="A24" s="12" t="s">
        <v>21</v>
      </c>
      <c r="B24" s="14">
        <v>224778691</v>
      </c>
      <c r="C24" s="10">
        <v>91797202</v>
      </c>
      <c r="D24" s="10">
        <f>SUM(B24:C24)</f>
        <v>316575893</v>
      </c>
    </row>
    <row r="25" spans="1:4" ht="21.75" customHeight="1">
      <c r="A25" s="13" t="s">
        <v>38</v>
      </c>
      <c r="B25" s="10">
        <v>224376526</v>
      </c>
      <c r="C25" s="10">
        <v>60965981</v>
      </c>
      <c r="D25" s="10">
        <f>SUM(B25:C25)</f>
        <v>285342507</v>
      </c>
    </row>
    <row r="26" spans="1:4" ht="21.75" customHeight="1">
      <c r="A26" s="13" t="s">
        <v>22</v>
      </c>
      <c r="B26" s="10">
        <v>402165</v>
      </c>
      <c r="C26" s="10">
        <v>30831221</v>
      </c>
      <c r="D26" s="10">
        <f>SUM(B26:C26)</f>
        <v>31233386</v>
      </c>
    </row>
    <row r="27" spans="1:4" ht="21.75" customHeight="1">
      <c r="A27" s="15" t="s">
        <v>21</v>
      </c>
      <c r="B27" s="16">
        <f>SUM(B25:B26)</f>
        <v>224778691</v>
      </c>
      <c r="C27" s="16">
        <f>SUM(C25:C26)</f>
        <v>91797202</v>
      </c>
      <c r="D27" s="16">
        <f>SUM(D25:D26)</f>
        <v>316575893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56007134.25</v>
      </c>
      <c r="C30" s="17">
        <v>15325276.9</v>
      </c>
      <c r="D30" s="17">
        <f>SUM(B30:C30)</f>
        <v>71332411.15</v>
      </c>
    </row>
    <row r="31" spans="1:4" ht="21.75" customHeight="1">
      <c r="A31" s="13" t="s">
        <v>22</v>
      </c>
      <c r="B31" s="17">
        <v>20007.1</v>
      </c>
      <c r="C31" s="17">
        <v>686144.21</v>
      </c>
      <c r="D31" s="17">
        <f>SUM(B31:C31)</f>
        <v>706151.3099999999</v>
      </c>
    </row>
    <row r="32" spans="1:4" ht="21.75" customHeight="1">
      <c r="A32" s="18" t="s">
        <v>24</v>
      </c>
      <c r="B32" s="17">
        <f>SUM(B30:B31)</f>
        <v>56027141.35</v>
      </c>
      <c r="C32" s="17">
        <f>SUM(C30:C31)</f>
        <v>16011421.11</v>
      </c>
      <c r="D32" s="17">
        <f>SUM(B32:C32)</f>
        <v>72038562.46000001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353437.24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0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7063068.16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14675.19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9985920.56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2.85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89455666.46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71332411.15</v>
      </c>
      <c r="C43" s="21">
        <v>706151.31</v>
      </c>
      <c r="D43" s="21">
        <v>17417104</v>
      </c>
    </row>
    <row r="44" spans="1:4" ht="21.75" customHeight="1">
      <c r="A44" s="20" t="s">
        <v>36</v>
      </c>
      <c r="B44" s="21">
        <v>1224897.33</v>
      </c>
      <c r="C44" s="21">
        <v>322618.32</v>
      </c>
      <c r="D44" s="21">
        <v>1030.21</v>
      </c>
    </row>
    <row r="45" spans="1:4" ht="21.75" customHeight="1">
      <c r="A45" s="22" t="s">
        <v>37</v>
      </c>
      <c r="B45" s="23">
        <f>B43-B44</f>
        <v>70107513.82000001</v>
      </c>
      <c r="C45" s="23">
        <f>C43-C44</f>
        <v>383532.99000000005</v>
      </c>
      <c r="D45" s="23">
        <f>D43-D44</f>
        <v>17416073.79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47</v>
      </c>
      <c r="B4" s="50"/>
      <c r="C4" s="50"/>
      <c r="D4" s="50"/>
    </row>
    <row r="5" spans="1:4" ht="21.75" customHeight="1">
      <c r="A5" s="26"/>
      <c r="B5" s="26"/>
      <c r="C5" s="26"/>
      <c r="D5" s="26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124533352</v>
      </c>
      <c r="D7" s="4"/>
    </row>
    <row r="8" spans="1:4" ht="21.75" customHeight="1">
      <c r="A8" s="5" t="s">
        <v>8</v>
      </c>
      <c r="B8" s="4"/>
      <c r="C8" s="6">
        <v>4654760</v>
      </c>
      <c r="D8" s="4"/>
    </row>
    <row r="9" spans="1:4" ht="21.75" customHeight="1">
      <c r="A9" s="5" t="s">
        <v>39</v>
      </c>
      <c r="B9" s="4"/>
      <c r="C9" s="6">
        <v>119878592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241169437</v>
      </c>
      <c r="C12" s="10">
        <v>94687624</v>
      </c>
      <c r="D12" s="10"/>
    </row>
    <row r="13" spans="1:4" ht="21.75" customHeight="1">
      <c r="A13" s="11" t="s">
        <v>40</v>
      </c>
      <c r="B13" s="10"/>
      <c r="C13" s="10">
        <v>157703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505423</v>
      </c>
      <c r="D15" s="10"/>
    </row>
    <row r="16" spans="1:4" ht="21.75" customHeight="1">
      <c r="A16" s="11" t="s">
        <v>5</v>
      </c>
      <c r="B16" s="10">
        <v>1426329</v>
      </c>
      <c r="C16" s="10" t="s">
        <v>2</v>
      </c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15825037</v>
      </c>
      <c r="C18" s="10"/>
      <c r="D18" s="10"/>
    </row>
    <row r="19" spans="1:4" ht="21.75" customHeight="1">
      <c r="A19" s="13" t="s">
        <v>16</v>
      </c>
      <c r="B19" s="10">
        <v>275665</v>
      </c>
      <c r="C19" s="10"/>
      <c r="D19" s="10"/>
    </row>
    <row r="20" spans="1:4" ht="21.75" customHeight="1">
      <c r="A20" s="13" t="s">
        <v>17</v>
      </c>
      <c r="B20" s="10">
        <v>5633620</v>
      </c>
      <c r="C20" s="10">
        <v>905870</v>
      </c>
      <c r="D20" s="10"/>
    </row>
    <row r="21" spans="1:4" ht="21.75" customHeight="1">
      <c r="A21" s="13" t="s">
        <v>18</v>
      </c>
      <c r="B21" s="10">
        <v>1242842</v>
      </c>
      <c r="C21" s="10"/>
      <c r="D21" s="10"/>
    </row>
    <row r="22" spans="1:4" ht="21.75" customHeight="1">
      <c r="A22" s="13" t="s">
        <v>19</v>
      </c>
      <c r="B22" s="10">
        <v>0</v>
      </c>
      <c r="C22" s="10">
        <v>3744618</v>
      </c>
      <c r="D22" s="10"/>
    </row>
    <row r="23" spans="1:4" ht="21.75" customHeight="1">
      <c r="A23" s="13" t="s">
        <v>20</v>
      </c>
      <c r="B23" s="10">
        <f>SUM(B18:B22)</f>
        <v>22977164</v>
      </c>
      <c r="C23" s="10">
        <f>SUM(C18:C22)</f>
        <v>4650488</v>
      </c>
      <c r="D23" s="10"/>
    </row>
    <row r="24" spans="1:4" ht="21.75" customHeight="1">
      <c r="A24" s="12" t="s">
        <v>21</v>
      </c>
      <c r="B24" s="14">
        <v>218192273</v>
      </c>
      <c r="C24" s="10">
        <v>90037136</v>
      </c>
      <c r="D24" s="10">
        <f>SUM(B24:C24)</f>
        <v>308229409</v>
      </c>
    </row>
    <row r="25" spans="1:4" ht="21.75" customHeight="1">
      <c r="A25" s="13" t="s">
        <v>38</v>
      </c>
      <c r="B25" s="10">
        <v>217827658</v>
      </c>
      <c r="C25" s="10">
        <v>55388709</v>
      </c>
      <c r="D25" s="10">
        <f>SUM(B25:C25)</f>
        <v>273216367</v>
      </c>
    </row>
    <row r="26" spans="1:4" ht="21.75" customHeight="1">
      <c r="A26" s="13" t="s">
        <v>22</v>
      </c>
      <c r="B26" s="10">
        <v>364615</v>
      </c>
      <c r="C26" s="10">
        <v>34648427</v>
      </c>
      <c r="D26" s="10">
        <f>SUM(B26:C26)</f>
        <v>35013042</v>
      </c>
    </row>
    <row r="27" spans="1:4" ht="21.75" customHeight="1">
      <c r="A27" s="15" t="s">
        <v>21</v>
      </c>
      <c r="B27" s="16">
        <f>SUM(B25:B26)</f>
        <v>218192273</v>
      </c>
      <c r="C27" s="16">
        <f>SUM(C25:C26)</f>
        <v>90037136</v>
      </c>
      <c r="D27" s="16">
        <f>SUM(D25:D26)</f>
        <v>308229409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54907122.61</v>
      </c>
      <c r="C30" s="17">
        <v>13862189.53</v>
      </c>
      <c r="D30" s="17">
        <f>SUM(B30:C30)</f>
        <v>68769312.14</v>
      </c>
    </row>
    <row r="31" spans="1:4" ht="21.75" customHeight="1">
      <c r="A31" s="13" t="s">
        <v>22</v>
      </c>
      <c r="B31" s="17">
        <v>18318.34</v>
      </c>
      <c r="C31" s="17">
        <v>836342.36</v>
      </c>
      <c r="D31" s="17">
        <f>SUM(B31:C31)</f>
        <v>854660.7</v>
      </c>
    </row>
    <row r="32" spans="1:4" ht="21.75" customHeight="1">
      <c r="A32" s="18" t="s">
        <v>24</v>
      </c>
      <c r="B32" s="17">
        <f>SUM(B30:B31)</f>
        <v>54925440.95</v>
      </c>
      <c r="C32" s="17">
        <f>SUM(C30:C31)</f>
        <v>14698531.889999999</v>
      </c>
      <c r="D32" s="17">
        <f>SUM(B32:C32)</f>
        <v>69623972.84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344029.39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2000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6876632.53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20427.91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9512988.81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21.66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86380073.14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68769312.14</v>
      </c>
      <c r="C43" s="21">
        <v>854660.7</v>
      </c>
      <c r="D43" s="21">
        <v>16756100.3</v>
      </c>
    </row>
    <row r="44" spans="1:4" ht="21.75" customHeight="1">
      <c r="A44" s="20" t="s">
        <v>36</v>
      </c>
      <c r="B44" s="21">
        <v>1285346.94</v>
      </c>
      <c r="C44" s="21">
        <v>16544.85</v>
      </c>
      <c r="D44" s="21">
        <v>1685.49</v>
      </c>
    </row>
    <row r="45" spans="1:4" ht="21.75" customHeight="1">
      <c r="A45" s="22" t="s">
        <v>37</v>
      </c>
      <c r="B45" s="23">
        <f>B43-B44</f>
        <v>67483965.2</v>
      </c>
      <c r="C45" s="23">
        <f>C43-C44</f>
        <v>838115.85</v>
      </c>
      <c r="D45" s="23">
        <f>D43-D44</f>
        <v>16754414.81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0" customWidth="1"/>
    <col min="2" max="4" width="25.7109375" style="0" customWidth="1"/>
  </cols>
  <sheetData>
    <row r="1" ht="48.75" customHeight="1"/>
    <row r="2" spans="1:4" ht="21.75" customHeight="1">
      <c r="A2" s="48" t="s">
        <v>1</v>
      </c>
      <c r="B2" s="48"/>
      <c r="C2" s="48"/>
      <c r="D2" s="48"/>
    </row>
    <row r="3" spans="1:4" ht="22.5" customHeight="1">
      <c r="A3" s="49" t="s">
        <v>12</v>
      </c>
      <c r="B3" s="49"/>
      <c r="C3" s="49"/>
      <c r="D3" s="49"/>
    </row>
    <row r="4" spans="1:4" ht="19.5" customHeight="1">
      <c r="A4" s="50" t="s">
        <v>48</v>
      </c>
      <c r="B4" s="50"/>
      <c r="C4" s="50"/>
      <c r="D4" s="50"/>
    </row>
    <row r="5" spans="1:4" ht="21.75" customHeight="1">
      <c r="A5" s="26"/>
      <c r="B5" s="26"/>
      <c r="C5" s="26"/>
      <c r="D5" s="26"/>
    </row>
    <row r="6" spans="1:4" ht="21.75" customHeight="1">
      <c r="A6" s="3" t="s">
        <v>6</v>
      </c>
      <c r="B6" s="4"/>
      <c r="C6" s="4"/>
      <c r="D6" s="4"/>
    </row>
    <row r="7" spans="1:4" ht="21.75" customHeight="1">
      <c r="A7" s="5" t="s">
        <v>7</v>
      </c>
      <c r="B7" s="4"/>
      <c r="C7" s="6">
        <v>130980950</v>
      </c>
      <c r="D7" s="4"/>
    </row>
    <row r="8" spans="1:4" ht="21.75" customHeight="1">
      <c r="A8" s="5" t="s">
        <v>8</v>
      </c>
      <c r="B8" s="4"/>
      <c r="C8" s="6">
        <v>4458618</v>
      </c>
      <c r="D8" s="4"/>
    </row>
    <row r="9" spans="1:4" ht="21.75" customHeight="1">
      <c r="A9" s="5" t="s">
        <v>39</v>
      </c>
      <c r="B9" s="4"/>
      <c r="C9" s="6">
        <v>126522332</v>
      </c>
      <c r="D9" s="4"/>
    </row>
    <row r="10" spans="1:4" ht="21.75" customHeight="1">
      <c r="A10" s="3"/>
      <c r="B10" s="7"/>
      <c r="C10" s="7"/>
      <c r="D10" s="7"/>
    </row>
    <row r="11" spans="1:4" ht="24" customHeight="1">
      <c r="A11" s="3"/>
      <c r="B11" s="8" t="s">
        <v>9</v>
      </c>
      <c r="C11" s="8" t="s">
        <v>10</v>
      </c>
      <c r="D11" s="8" t="s">
        <v>11</v>
      </c>
    </row>
    <row r="12" spans="1:4" ht="21.75" customHeight="1">
      <c r="A12" s="9" t="s">
        <v>13</v>
      </c>
      <c r="B12" s="10">
        <v>245928964</v>
      </c>
      <c r="C12" s="10">
        <v>98909234</v>
      </c>
      <c r="D12" s="10"/>
    </row>
    <row r="13" spans="1:4" ht="21.75" customHeight="1">
      <c r="A13" s="11" t="s">
        <v>40</v>
      </c>
      <c r="B13" s="10"/>
      <c r="C13" s="10">
        <v>120974</v>
      </c>
      <c r="D13" s="10"/>
    </row>
    <row r="14" spans="1:4" ht="21.75" customHeight="1">
      <c r="A14" s="11" t="s">
        <v>3</v>
      </c>
      <c r="B14" s="10"/>
      <c r="C14" s="10">
        <v>0</v>
      </c>
      <c r="D14" s="10"/>
    </row>
    <row r="15" spans="1:4" ht="21.75" customHeight="1">
      <c r="A15" s="11" t="s">
        <v>4</v>
      </c>
      <c r="B15" s="10" t="s">
        <v>2</v>
      </c>
      <c r="C15" s="10">
        <v>553862</v>
      </c>
      <c r="D15" s="10" t="s">
        <v>2</v>
      </c>
    </row>
    <row r="16" spans="1:4" ht="21.75" customHeight="1">
      <c r="A16" s="11" t="s">
        <v>5</v>
      </c>
      <c r="B16" s="10">
        <v>1707085</v>
      </c>
      <c r="C16" s="10"/>
      <c r="D16" s="10" t="s">
        <v>2</v>
      </c>
    </row>
    <row r="17" spans="1:4" ht="21.75" customHeight="1">
      <c r="A17" s="12" t="s">
        <v>14</v>
      </c>
      <c r="B17" s="10"/>
      <c r="C17" s="10"/>
      <c r="D17" s="10"/>
    </row>
    <row r="18" spans="1:4" ht="21.75" customHeight="1">
      <c r="A18" s="13" t="s">
        <v>15</v>
      </c>
      <c r="B18" s="10">
        <v>14749842</v>
      </c>
      <c r="C18" s="10"/>
      <c r="D18" s="10"/>
    </row>
    <row r="19" spans="1:4" ht="21.75" customHeight="1">
      <c r="A19" s="13" t="s">
        <v>16</v>
      </c>
      <c r="B19" s="10">
        <v>302158</v>
      </c>
      <c r="C19" s="10"/>
      <c r="D19" s="10"/>
    </row>
    <row r="20" spans="1:4" ht="21.75" customHeight="1">
      <c r="A20" s="13" t="s">
        <v>17</v>
      </c>
      <c r="B20" s="10">
        <v>5779477</v>
      </c>
      <c r="C20" s="10">
        <v>951170</v>
      </c>
      <c r="D20" s="10"/>
    </row>
    <row r="21" spans="1:4" ht="21.75" customHeight="1">
      <c r="A21" s="13" t="s">
        <v>18</v>
      </c>
      <c r="B21" s="10">
        <v>1269580</v>
      </c>
      <c r="D21" s="10"/>
    </row>
    <row r="22" spans="1:4" ht="21.75" customHeight="1">
      <c r="A22" s="13" t="s">
        <v>19</v>
      </c>
      <c r="B22" s="10">
        <v>0</v>
      </c>
      <c r="C22" s="10">
        <v>3359799</v>
      </c>
      <c r="D22" s="10"/>
    </row>
    <row r="23" spans="1:4" ht="21.75" customHeight="1">
      <c r="A23" s="13" t="s">
        <v>20</v>
      </c>
      <c r="B23" s="10">
        <f>SUM(B18:B22)</f>
        <v>22101057</v>
      </c>
      <c r="C23" s="10">
        <f>SUM(C18:C22)</f>
        <v>4310969</v>
      </c>
      <c r="D23" s="10"/>
    </row>
    <row r="24" spans="1:4" ht="21.75" customHeight="1">
      <c r="A24" s="12" t="s">
        <v>21</v>
      </c>
      <c r="B24" s="14">
        <v>223827907</v>
      </c>
      <c r="C24" s="10">
        <v>94598265</v>
      </c>
      <c r="D24" s="10">
        <f>SUM(B24:C24)</f>
        <v>318426172</v>
      </c>
    </row>
    <row r="25" spans="1:4" ht="21.75" customHeight="1">
      <c r="A25" s="13" t="s">
        <v>38</v>
      </c>
      <c r="B25" s="10">
        <v>223416662</v>
      </c>
      <c r="C25" s="10">
        <v>61284267</v>
      </c>
      <c r="D25" s="10">
        <f>SUM(B25:C25)</f>
        <v>284700929</v>
      </c>
    </row>
    <row r="26" spans="1:4" ht="21.75" customHeight="1">
      <c r="A26" s="13" t="s">
        <v>22</v>
      </c>
      <c r="B26" s="10">
        <v>411245</v>
      </c>
      <c r="C26" s="10">
        <v>33313998</v>
      </c>
      <c r="D26" s="10">
        <f>SUM(B26:C26)</f>
        <v>33725243</v>
      </c>
    </row>
    <row r="27" spans="1:4" ht="21.75" customHeight="1">
      <c r="A27" s="15" t="s">
        <v>21</v>
      </c>
      <c r="B27" s="16">
        <f>SUM(B25:B26)</f>
        <v>223827907</v>
      </c>
      <c r="C27" s="16">
        <f>SUM(C25:C26)</f>
        <v>94598265</v>
      </c>
      <c r="D27" s="16">
        <f>SUM(D25:D26)</f>
        <v>318426172</v>
      </c>
    </row>
    <row r="28" spans="1:4" ht="21.75" customHeight="1">
      <c r="A28" s="12"/>
      <c r="B28" s="10" t="s">
        <v>2</v>
      </c>
      <c r="C28" s="10" t="s">
        <v>2</v>
      </c>
      <c r="D28" s="10" t="s">
        <v>2</v>
      </c>
    </row>
    <row r="29" spans="1:4" ht="24" customHeight="1">
      <c r="A29" s="12" t="s">
        <v>23</v>
      </c>
      <c r="B29" s="8" t="s">
        <v>9</v>
      </c>
      <c r="C29" s="8" t="s">
        <v>10</v>
      </c>
      <c r="D29" s="8" t="s">
        <v>32</v>
      </c>
    </row>
    <row r="30" spans="1:4" ht="21.75" customHeight="1">
      <c r="A30" s="13" t="s">
        <v>38</v>
      </c>
      <c r="B30" s="17">
        <v>56438252.46</v>
      </c>
      <c r="C30" s="17">
        <v>15449953.38</v>
      </c>
      <c r="D30" s="17">
        <f>SUM(B30:C30)</f>
        <v>71888205.84</v>
      </c>
    </row>
    <row r="31" spans="1:4" ht="21.75" customHeight="1">
      <c r="A31" s="13" t="s">
        <v>22</v>
      </c>
      <c r="B31" s="17">
        <v>20562.25</v>
      </c>
      <c r="C31" s="17">
        <v>762500.29</v>
      </c>
      <c r="D31" s="17">
        <f>SUM(B31:C31)</f>
        <v>783062.54</v>
      </c>
    </row>
    <row r="32" spans="1:4" ht="21.75" customHeight="1">
      <c r="A32" s="18" t="s">
        <v>24</v>
      </c>
      <c r="B32" s="17">
        <f>SUM(B30:B31)</f>
        <v>56458814.71</v>
      </c>
      <c r="C32" s="17">
        <f>SUM(C30:C31)</f>
        <v>16212453.670000002</v>
      </c>
      <c r="D32" s="17">
        <f>SUM(B32:C32)</f>
        <v>72671268.38</v>
      </c>
    </row>
    <row r="33" spans="1:4" ht="21.75" customHeight="1">
      <c r="A33" s="18" t="s">
        <v>25</v>
      </c>
      <c r="B33" s="17" t="s">
        <v>2</v>
      </c>
      <c r="C33" s="17" t="s">
        <v>2</v>
      </c>
      <c r="D33" s="17"/>
    </row>
    <row r="34" spans="1:4" ht="21.75" customHeight="1">
      <c r="A34" s="13" t="s">
        <v>26</v>
      </c>
      <c r="B34" s="17" t="s">
        <v>2</v>
      </c>
      <c r="C34" s="17" t="s">
        <v>2</v>
      </c>
      <c r="D34" s="17">
        <v>361073.42</v>
      </c>
    </row>
    <row r="35" spans="1:4" ht="21.75" customHeight="1">
      <c r="A35" s="13" t="s">
        <v>27</v>
      </c>
      <c r="B35" s="17" t="s">
        <v>2</v>
      </c>
      <c r="C35" s="17" t="s">
        <v>2</v>
      </c>
      <c r="D35" s="17">
        <v>1050</v>
      </c>
    </row>
    <row r="36" spans="1:4" ht="21.75" customHeight="1">
      <c r="A36" s="13" t="s">
        <v>28</v>
      </c>
      <c r="B36" s="17" t="s">
        <v>2</v>
      </c>
      <c r="C36" s="17" t="s">
        <v>2</v>
      </c>
      <c r="D36" s="17">
        <v>27687.9</v>
      </c>
    </row>
    <row r="37" spans="1:4" ht="21.75" customHeight="1">
      <c r="A37" s="13" t="s">
        <v>29</v>
      </c>
      <c r="B37" s="17" t="s">
        <v>2</v>
      </c>
      <c r="C37" s="17" t="s">
        <v>2</v>
      </c>
      <c r="D37" s="17">
        <v>19997.15</v>
      </c>
    </row>
    <row r="38" spans="1:4" ht="21.75" customHeight="1">
      <c r="A38" s="13" t="s">
        <v>30</v>
      </c>
      <c r="B38" s="17" t="s">
        <v>2</v>
      </c>
      <c r="C38" s="17" t="s">
        <v>2</v>
      </c>
      <c r="D38" s="17">
        <v>10043385.36</v>
      </c>
    </row>
    <row r="39" spans="1:4" ht="21.75" customHeight="1">
      <c r="A39" s="13" t="s">
        <v>31</v>
      </c>
      <c r="B39" s="17" t="s">
        <v>2</v>
      </c>
      <c r="C39" s="17" t="s">
        <v>2</v>
      </c>
      <c r="D39" s="17">
        <v>0</v>
      </c>
    </row>
    <row r="40" spans="1:4" ht="21.75" customHeight="1">
      <c r="A40" s="18" t="s">
        <v>23</v>
      </c>
      <c r="B40" s="17" t="s">
        <v>2</v>
      </c>
      <c r="C40" s="17" t="s">
        <v>2</v>
      </c>
      <c r="D40" s="17">
        <f>SUM(D32:D39)</f>
        <v>83124462.21000001</v>
      </c>
    </row>
    <row r="41" spans="1:4" ht="21.75" customHeight="1">
      <c r="A41" s="18"/>
      <c r="B41" s="17"/>
      <c r="C41" s="17"/>
      <c r="D41" s="17"/>
    </row>
    <row r="42" spans="1:4" ht="24" customHeight="1">
      <c r="A42" s="19" t="s">
        <v>34</v>
      </c>
      <c r="B42" s="8" t="s">
        <v>38</v>
      </c>
      <c r="C42" s="8" t="s">
        <v>22</v>
      </c>
      <c r="D42" s="8" t="s">
        <v>33</v>
      </c>
    </row>
    <row r="43" spans="1:4" ht="21.75" customHeight="1">
      <c r="A43" s="20" t="s">
        <v>35</v>
      </c>
      <c r="B43" s="21">
        <v>71888205.84</v>
      </c>
      <c r="C43" s="21">
        <v>783062.54</v>
      </c>
      <c r="D43" s="21">
        <v>10453193.83</v>
      </c>
    </row>
    <row r="44" spans="1:4" ht="21.75" customHeight="1">
      <c r="A44" s="20" t="s">
        <v>36</v>
      </c>
      <c r="B44" s="21">
        <v>2285910.49</v>
      </c>
      <c r="C44" s="21">
        <v>225643.1</v>
      </c>
      <c r="D44" s="21">
        <v>241.11</v>
      </c>
    </row>
    <row r="45" spans="1:4" ht="21.75" customHeight="1">
      <c r="A45" s="22" t="s">
        <v>37</v>
      </c>
      <c r="B45" s="23">
        <f>B43-B44</f>
        <v>69602295.35000001</v>
      </c>
      <c r="C45" s="23">
        <f>C43-C44</f>
        <v>557419.4400000001</v>
      </c>
      <c r="D45" s="23">
        <f>D43-D44</f>
        <v>10452952.72</v>
      </c>
    </row>
    <row r="46" spans="1:4" ht="21.75" customHeight="1">
      <c r="A46" s="20"/>
      <c r="B46" s="24"/>
      <c r="C46" s="24"/>
      <c r="D46" s="24"/>
    </row>
    <row r="47" spans="1:4" s="2" customFormat="1" ht="21.75" customHeight="1">
      <c r="A47" s="51" t="s">
        <v>0</v>
      </c>
      <c r="B47" s="51"/>
      <c r="C47" s="51"/>
      <c r="D47" s="51"/>
    </row>
    <row r="48" spans="1:4" ht="15" customHeight="1">
      <c r="A48" s="27"/>
      <c r="B48" s="27"/>
      <c r="C48" s="27"/>
      <c r="D48" s="27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A2:D2"/>
    <mergeCell ref="A3:D3"/>
    <mergeCell ref="A4:D4"/>
    <mergeCell ref="A47:D47"/>
  </mergeCells>
  <printOptions/>
  <pageMargins left="0.7" right="0.7" top="0.75" bottom="0.75" header="0.3" footer="0.3"/>
  <pageSetup fitToWidth="0" fitToHeight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Collections 2017</dc:title>
  <dc:subject/>
  <dc:creator>Heil, Michael (MDOR)</dc:creator>
  <cp:keywords/>
  <dc:description/>
  <cp:lastModifiedBy>Duff, Ione (MDOR)</cp:lastModifiedBy>
  <cp:lastPrinted>2017-05-10T17:16:15Z</cp:lastPrinted>
  <dcterms:created xsi:type="dcterms:W3CDTF">2014-06-06T13:48:03Z</dcterms:created>
  <dcterms:modified xsi:type="dcterms:W3CDTF">2024-02-07T14:35:30Z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0x010100D0D54A08F0332E4193A311058E0BCBBC</vt:lpwstr>
  </property>
  <property fmtid="{D5CDD505-2E9C-101B-9397-08002B2CF9AE}" pid="3" name="_dlc_DocId">
    <vt:lpwstr>EHMXPVJQYS55-83-260</vt:lpwstr>
  </property>
  <property fmtid="{D5CDD505-2E9C-101B-9397-08002B2CF9AE}" pid="4" name="_dlc_DocIdItemGuid">
    <vt:lpwstr>051c8665-8810-4890-9845-2b7cc7470cc0</vt:lpwstr>
  </property>
  <property fmtid="{D5CDD505-2E9C-101B-9397-08002B2CF9AE}" pid="5" name="_dlc_DocIdUrl">
    <vt:lpwstr>http://extprod/businesses/petroleum/_layouts/DocIdRedir.aspx?ID=EHMXPVJQYS55-83-260, EHMXPVJQYS55-83-260</vt:lpwstr>
  </property>
  <property fmtid="{D5CDD505-2E9C-101B-9397-08002B2CF9AE}" pid="6" name="Tax Year">
    <vt:lpwstr>2017</vt:lpwstr>
  </property>
  <property fmtid="{D5CDD505-2E9C-101B-9397-08002B2CF9AE}" pid="7" name="DOR Document Type">
    <vt:lpwstr>Report</vt:lpwstr>
  </property>
  <property fmtid="{D5CDD505-2E9C-101B-9397-08002B2CF9AE}" pid="8" name="RoutingRuleDescription">
    <vt:lpwstr>Petroleum Collections 2017</vt:lpwstr>
  </property>
  <property fmtid="{D5CDD505-2E9C-101B-9397-08002B2CF9AE}" pid="9" name="Owner">
    <vt:lpwstr>49</vt:lpwstr>
  </property>
</Properties>
</file>